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80" windowWidth="14805" windowHeight="7935"/>
  </bookViews>
  <sheets>
    <sheet name="5月" sheetId="2" r:id="rId1"/>
    <sheet name="領収書（連名）５月" sheetId="21" r:id="rId2"/>
    <sheet name="6月" sheetId="3" r:id="rId3"/>
    <sheet name="領収書（連名）6月 " sheetId="22" r:id="rId4"/>
    <sheet name="7月" sheetId="4" r:id="rId5"/>
    <sheet name="領収書（連名）7月  " sheetId="25" r:id="rId6"/>
    <sheet name="8月" sheetId="5" r:id="rId7"/>
    <sheet name="領収書（連名）8月" sheetId="26" r:id="rId8"/>
    <sheet name="9月" sheetId="6" r:id="rId9"/>
    <sheet name="領収書（連名）9月" sheetId="27" r:id="rId10"/>
    <sheet name="10月" sheetId="7" r:id="rId11"/>
    <sheet name="領収書（連名）10月" sheetId="28" r:id="rId12"/>
    <sheet name="11月" sheetId="15" r:id="rId13"/>
    <sheet name="領収書（連名）11月" sheetId="29" r:id="rId14"/>
    <sheet name="12月" sheetId="16" r:id="rId15"/>
    <sheet name="領収書（連名）12月" sheetId="30" r:id="rId16"/>
    <sheet name="1月" sheetId="17" r:id="rId17"/>
    <sheet name="領収書（連名）1月" sheetId="31" r:id="rId18"/>
    <sheet name="２月" sheetId="18" r:id="rId19"/>
    <sheet name="領収書（連名）2月" sheetId="32" r:id="rId20"/>
    <sheet name="Sheet2" sheetId="20" r:id="rId21"/>
  </sheets>
  <definedNames>
    <definedName name="_xlnm.Print_Area" localSheetId="10">'10月'!$A$1:$X$29</definedName>
    <definedName name="_xlnm.Print_Area" localSheetId="12">'11月'!$A$1:$X$29</definedName>
    <definedName name="_xlnm.Print_Area" localSheetId="14">'12月'!$A$1:$X$29</definedName>
    <definedName name="_xlnm.Print_Area" localSheetId="16">'1月'!$A$1:$X$29</definedName>
    <definedName name="_xlnm.Print_Area" localSheetId="6">'8月'!$A$1:$X$29</definedName>
    <definedName name="_xlnm.Print_Area" localSheetId="8">'9月'!$A$1:$X$29</definedName>
  </definedNames>
  <calcPr calcId="162913"/>
</workbook>
</file>

<file path=xl/calcChain.xml><?xml version="1.0" encoding="utf-8"?>
<calcChain xmlns="http://schemas.openxmlformats.org/spreadsheetml/2006/main">
  <c r="B32" i="3" l="1"/>
  <c r="D33" i="32" l="1"/>
  <c r="D34" i="32"/>
  <c r="B34" i="32"/>
  <c r="B33" i="32"/>
  <c r="F33" i="32"/>
  <c r="F34" i="32"/>
  <c r="D34" i="31"/>
  <c r="D33" i="31"/>
  <c r="F33" i="31" s="1"/>
  <c r="D32" i="31"/>
  <c r="D31" i="31"/>
  <c r="B34" i="31"/>
  <c r="B33" i="31"/>
  <c r="B32" i="31"/>
  <c r="B31" i="31"/>
  <c r="F31" i="31"/>
  <c r="F32" i="31"/>
  <c r="F34" i="31"/>
  <c r="D29" i="26"/>
  <c r="D33" i="26"/>
  <c r="D32" i="26"/>
  <c r="D31" i="26"/>
  <c r="D30" i="26"/>
  <c r="F30" i="26" s="1"/>
  <c r="F31" i="26"/>
  <c r="F32" i="26"/>
  <c r="B33" i="26"/>
  <c r="B32" i="26"/>
  <c r="B31" i="26"/>
  <c r="B30" i="26"/>
  <c r="B29" i="26"/>
  <c r="B28" i="26"/>
  <c r="F29" i="26"/>
  <c r="F33" i="26"/>
  <c r="Q58" i="3"/>
  <c r="B32" i="22" l="1"/>
  <c r="B31" i="22"/>
  <c r="B30" i="22"/>
  <c r="B29" i="22"/>
  <c r="B28" i="22"/>
  <c r="B27" i="22"/>
  <c r="B26" i="22"/>
  <c r="B25" i="22"/>
  <c r="B32" i="32" l="1"/>
  <c r="B31" i="32"/>
  <c r="D32" i="32" l="1"/>
  <c r="F32" i="32" s="1"/>
  <c r="D27" i="32"/>
  <c r="F27" i="32" s="1"/>
  <c r="D26" i="32"/>
  <c r="F26" i="32" s="1"/>
  <c r="D25" i="32"/>
  <c r="F25" i="32" s="1"/>
  <c r="D22" i="32"/>
  <c r="F22" i="32" s="1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F100" i="18"/>
  <c r="D29" i="32" s="1"/>
  <c r="F29" i="32" s="1"/>
  <c r="F104" i="18"/>
  <c r="D30" i="32" s="1"/>
  <c r="F30" i="32" s="1"/>
  <c r="F108" i="18"/>
  <c r="D31" i="32" s="1"/>
  <c r="F31" i="32" s="1"/>
  <c r="D110" i="18"/>
  <c r="D92" i="18"/>
  <c r="B92" i="18"/>
  <c r="F116" i="18"/>
  <c r="D118" i="18" s="1"/>
  <c r="F112" i="18"/>
  <c r="D114" i="18" s="1"/>
  <c r="F86" i="18"/>
  <c r="D88" i="18" s="1"/>
  <c r="F82" i="18"/>
  <c r="D84" i="18" s="1"/>
  <c r="F78" i="18"/>
  <c r="D80" i="18" s="1"/>
  <c r="F74" i="18"/>
  <c r="D76" i="18" s="1"/>
  <c r="F70" i="18"/>
  <c r="D72" i="18" s="1"/>
  <c r="D62" i="18"/>
  <c r="B62" i="18"/>
  <c r="F56" i="18"/>
  <c r="D58" i="18" s="1"/>
  <c r="F52" i="18"/>
  <c r="D54" i="18" s="1"/>
  <c r="F48" i="18"/>
  <c r="D50" i="18" s="1"/>
  <c r="F44" i="18"/>
  <c r="D46" i="18" s="1"/>
  <c r="F40" i="18"/>
  <c r="D42" i="18" s="1"/>
  <c r="D32" i="18"/>
  <c r="B32" i="18"/>
  <c r="D29" i="31"/>
  <c r="F29" i="31" s="1"/>
  <c r="D27" i="31"/>
  <c r="D25" i="31"/>
  <c r="F25" i="31" s="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F27" i="31"/>
  <c r="D92" i="17"/>
  <c r="B92" i="17"/>
  <c r="F116" i="17"/>
  <c r="D118" i="17" s="1"/>
  <c r="F112" i="17"/>
  <c r="D114" i="17" s="1"/>
  <c r="F108" i="17"/>
  <c r="D110" i="17" s="1"/>
  <c r="F104" i="17"/>
  <c r="D106" i="17" s="1"/>
  <c r="F100" i="17"/>
  <c r="D102" i="17" s="1"/>
  <c r="F86" i="17"/>
  <c r="D88" i="17" s="1"/>
  <c r="F82" i="17"/>
  <c r="D84" i="17" s="1"/>
  <c r="F78" i="17"/>
  <c r="D80" i="17" s="1"/>
  <c r="F74" i="17"/>
  <c r="D76" i="17" s="1"/>
  <c r="F70" i="17"/>
  <c r="D72" i="17" s="1"/>
  <c r="D62" i="17"/>
  <c r="B62" i="17"/>
  <c r="F56" i="17"/>
  <c r="D58" i="17" s="1"/>
  <c r="F52" i="17"/>
  <c r="D54" i="17" s="1"/>
  <c r="F48" i="17"/>
  <c r="D50" i="17" s="1"/>
  <c r="F44" i="17"/>
  <c r="D46" i="17" s="1"/>
  <c r="F40" i="17"/>
  <c r="D42" i="17" s="1"/>
  <c r="D32" i="17"/>
  <c r="B32" i="17"/>
  <c r="D106" i="18" l="1"/>
  <c r="D102" i="18"/>
  <c r="D28" i="32"/>
  <c r="F28" i="32" s="1"/>
  <c r="D24" i="32"/>
  <c r="F24" i="32" s="1"/>
  <c r="D23" i="32"/>
  <c r="F23" i="32" s="1"/>
  <c r="D21" i="32"/>
  <c r="F21" i="32" s="1"/>
  <c r="D20" i="32"/>
  <c r="F20" i="32" s="1"/>
  <c r="D19" i="32"/>
  <c r="F19" i="32" s="1"/>
  <c r="D30" i="31"/>
  <c r="F30" i="31" s="1"/>
  <c r="D28" i="31"/>
  <c r="F28" i="31" s="1"/>
  <c r="D26" i="31"/>
  <c r="F26" i="31" s="1"/>
  <c r="D24" i="31"/>
  <c r="F24" i="31" s="1"/>
  <c r="D23" i="31"/>
  <c r="F23" i="31" s="1"/>
  <c r="D22" i="31"/>
  <c r="F22" i="31" s="1"/>
  <c r="D21" i="31"/>
  <c r="F21" i="31" s="1"/>
  <c r="D20" i="31"/>
  <c r="F20" i="31" s="1"/>
  <c r="D19" i="31"/>
  <c r="F19" i="31" s="1"/>
  <c r="D34" i="30"/>
  <c r="F34" i="30" s="1"/>
  <c r="D33" i="30"/>
  <c r="F33" i="30" s="1"/>
  <c r="D32" i="30"/>
  <c r="F32" i="30" s="1"/>
  <c r="D31" i="30"/>
  <c r="F31" i="30" s="1"/>
  <c r="D23" i="30"/>
  <c r="F23" i="30" s="1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D92" i="16"/>
  <c r="B92" i="16"/>
  <c r="D122" i="16"/>
  <c r="B122" i="16"/>
  <c r="D148" i="16"/>
  <c r="F146" i="16"/>
  <c r="F142" i="16"/>
  <c r="D144" i="16" s="1"/>
  <c r="F138" i="16"/>
  <c r="D140" i="16" s="1"/>
  <c r="F134" i="16"/>
  <c r="D136" i="16" s="1"/>
  <c r="F130" i="16"/>
  <c r="D132" i="16" s="1"/>
  <c r="F116" i="16"/>
  <c r="D118" i="16" s="1"/>
  <c r="F112" i="16"/>
  <c r="D114" i="16" s="1"/>
  <c r="F108" i="16"/>
  <c r="D110" i="16" s="1"/>
  <c r="F104" i="16"/>
  <c r="D106" i="16" s="1"/>
  <c r="F100" i="16"/>
  <c r="D102" i="16" s="1"/>
  <c r="F86" i="16"/>
  <c r="D88" i="16" s="1"/>
  <c r="F82" i="16"/>
  <c r="D84" i="16" s="1"/>
  <c r="F78" i="16"/>
  <c r="D80" i="16" s="1"/>
  <c r="F74" i="16"/>
  <c r="D76" i="16" s="1"/>
  <c r="F70" i="16"/>
  <c r="D72" i="16" s="1"/>
  <c r="D62" i="16"/>
  <c r="B62" i="16"/>
  <c r="F56" i="16"/>
  <c r="D58" i="16" s="1"/>
  <c r="F52" i="16"/>
  <c r="D54" i="16" s="1"/>
  <c r="F48" i="16"/>
  <c r="D50" i="16" s="1"/>
  <c r="F44" i="16"/>
  <c r="D46" i="16" s="1"/>
  <c r="F40" i="16"/>
  <c r="D42" i="16" s="1"/>
  <c r="D32" i="16"/>
  <c r="B32" i="16"/>
  <c r="D30" i="30" l="1"/>
  <c r="F30" i="30" s="1"/>
  <c r="D29" i="30"/>
  <c r="F29" i="30" s="1"/>
  <c r="D28" i="30"/>
  <c r="F28" i="30" s="1"/>
  <c r="D27" i="30"/>
  <c r="F27" i="30" s="1"/>
  <c r="D26" i="30"/>
  <c r="F26" i="30" s="1"/>
  <c r="D25" i="30"/>
  <c r="F25" i="30" s="1"/>
  <c r="D24" i="30"/>
  <c r="F24" i="30" s="1"/>
  <c r="D22" i="30"/>
  <c r="F22" i="30" s="1"/>
  <c r="D21" i="30"/>
  <c r="F21" i="30" s="1"/>
  <c r="D19" i="30"/>
  <c r="F19" i="30" s="1"/>
  <c r="D20" i="30"/>
  <c r="F20" i="30" s="1"/>
  <c r="D33" i="29"/>
  <c r="D21" i="29"/>
  <c r="F21" i="29" s="1"/>
  <c r="D20" i="29"/>
  <c r="F20" i="29" s="1"/>
  <c r="B34" i="29"/>
  <c r="B33" i="29"/>
  <c r="B32" i="29"/>
  <c r="B31" i="29"/>
  <c r="B30" i="29"/>
  <c r="B29" i="29"/>
  <c r="B28" i="29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F33" i="29"/>
  <c r="D148" i="15"/>
  <c r="F146" i="15"/>
  <c r="F142" i="15"/>
  <c r="D144" i="15" s="1"/>
  <c r="F138" i="15"/>
  <c r="D140" i="15" s="1"/>
  <c r="F134" i="15"/>
  <c r="D136" i="15" s="1"/>
  <c r="F130" i="15"/>
  <c r="D132" i="15" s="1"/>
  <c r="D122" i="15"/>
  <c r="B122" i="15"/>
  <c r="D92" i="15"/>
  <c r="B92" i="15"/>
  <c r="F116" i="15"/>
  <c r="D118" i="15" s="1"/>
  <c r="F112" i="15"/>
  <c r="D114" i="15" s="1"/>
  <c r="F108" i="15"/>
  <c r="D110" i="15" s="1"/>
  <c r="F104" i="15"/>
  <c r="D106" i="15" s="1"/>
  <c r="F100" i="15"/>
  <c r="D102" i="15" s="1"/>
  <c r="F86" i="15"/>
  <c r="D28" i="29" s="1"/>
  <c r="F28" i="29" s="1"/>
  <c r="F82" i="15"/>
  <c r="D84" i="15" s="1"/>
  <c r="F78" i="15"/>
  <c r="D80" i="15" s="1"/>
  <c r="F74" i="15"/>
  <c r="D76" i="15" s="1"/>
  <c r="F70" i="15"/>
  <c r="D72" i="15" s="1"/>
  <c r="D62" i="15"/>
  <c r="B62" i="15"/>
  <c r="F56" i="15"/>
  <c r="D23" i="29" s="1"/>
  <c r="F23" i="29" s="1"/>
  <c r="F52" i="15"/>
  <c r="D54" i="15" s="1"/>
  <c r="F48" i="15"/>
  <c r="D50" i="15" s="1"/>
  <c r="F44" i="15"/>
  <c r="D46" i="15" s="1"/>
  <c r="F40" i="15"/>
  <c r="D42" i="15" s="1"/>
  <c r="D32" i="15"/>
  <c r="B32" i="15"/>
  <c r="D34" i="29" l="1"/>
  <c r="F34" i="29" s="1"/>
  <c r="D32" i="29"/>
  <c r="F32" i="29" s="1"/>
  <c r="D31" i="29"/>
  <c r="F31" i="29" s="1"/>
  <c r="D30" i="29"/>
  <c r="F30" i="29" s="1"/>
  <c r="D29" i="29"/>
  <c r="F29" i="29" s="1"/>
  <c r="D88" i="15"/>
  <c r="D27" i="29"/>
  <c r="F27" i="29" s="1"/>
  <c r="D26" i="29"/>
  <c r="F26" i="29" s="1"/>
  <c r="D25" i="29"/>
  <c r="F25" i="29" s="1"/>
  <c r="D24" i="29"/>
  <c r="F24" i="29" s="1"/>
  <c r="D58" i="15"/>
  <c r="D22" i="29"/>
  <c r="F22" i="29" s="1"/>
  <c r="D19" i="29"/>
  <c r="F19" i="29" s="1"/>
  <c r="D31" i="28"/>
  <c r="D23" i="28"/>
  <c r="F23" i="28" s="1"/>
  <c r="D22" i="28"/>
  <c r="F22" i="28" s="1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F31" i="28"/>
  <c r="D92" i="7"/>
  <c r="B92" i="7"/>
  <c r="F116" i="7"/>
  <c r="D118" i="7" s="1"/>
  <c r="F112" i="7"/>
  <c r="D114" i="7" s="1"/>
  <c r="F108" i="7"/>
  <c r="D110" i="7" s="1"/>
  <c r="F104" i="7"/>
  <c r="D106" i="7" s="1"/>
  <c r="F100" i="7"/>
  <c r="D102" i="7" s="1"/>
  <c r="F86" i="7"/>
  <c r="D88" i="7" s="1"/>
  <c r="F82" i="7"/>
  <c r="D84" i="7" s="1"/>
  <c r="F78" i="7"/>
  <c r="D80" i="7" s="1"/>
  <c r="F74" i="7"/>
  <c r="D76" i="7" s="1"/>
  <c r="F70" i="7"/>
  <c r="D72" i="7" s="1"/>
  <c r="D62" i="7"/>
  <c r="B62" i="7"/>
  <c r="F56" i="7"/>
  <c r="D58" i="7" s="1"/>
  <c r="F52" i="7"/>
  <c r="D54" i="7" s="1"/>
  <c r="F48" i="7"/>
  <c r="D50" i="7" s="1"/>
  <c r="F44" i="7"/>
  <c r="D46" i="7" s="1"/>
  <c r="F40" i="7"/>
  <c r="D42" i="7" s="1"/>
  <c r="D32" i="7"/>
  <c r="B32" i="7"/>
  <c r="D33" i="28" l="1"/>
  <c r="F33" i="28" s="1"/>
  <c r="D32" i="28"/>
  <c r="F32" i="28" s="1"/>
  <c r="D30" i="28"/>
  <c r="F30" i="28" s="1"/>
  <c r="D29" i="28"/>
  <c r="F29" i="28" s="1"/>
  <c r="D28" i="28"/>
  <c r="F28" i="28" s="1"/>
  <c r="D27" i="28"/>
  <c r="F27" i="28" s="1"/>
  <c r="D26" i="28"/>
  <c r="F26" i="28" s="1"/>
  <c r="D25" i="28"/>
  <c r="F25" i="28" s="1"/>
  <c r="D24" i="28"/>
  <c r="F24" i="28" s="1"/>
  <c r="D21" i="28"/>
  <c r="F21" i="28" s="1"/>
  <c r="D20" i="28"/>
  <c r="F20" i="28" s="1"/>
  <c r="D19" i="28"/>
  <c r="F19" i="28" s="1"/>
  <c r="D33" i="27"/>
  <c r="F33" i="27" s="1"/>
  <c r="D26" i="27"/>
  <c r="F26" i="27" s="1"/>
  <c r="D22" i="27"/>
  <c r="F22" i="27" s="1"/>
  <c r="D21" i="27"/>
  <c r="F21" i="27" s="1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92" i="6"/>
  <c r="D92" i="6"/>
  <c r="F116" i="6"/>
  <c r="D118" i="6" s="1"/>
  <c r="F112" i="6"/>
  <c r="D114" i="6" s="1"/>
  <c r="F108" i="6"/>
  <c r="D110" i="6" s="1"/>
  <c r="F104" i="6"/>
  <c r="D106" i="6" s="1"/>
  <c r="F100" i="6"/>
  <c r="D102" i="6" s="1"/>
  <c r="F86" i="6"/>
  <c r="D88" i="6" s="1"/>
  <c r="F82" i="6"/>
  <c r="D84" i="6" s="1"/>
  <c r="F78" i="6"/>
  <c r="D80" i="6" s="1"/>
  <c r="F74" i="6"/>
  <c r="D76" i="6" s="1"/>
  <c r="F70" i="6"/>
  <c r="D72" i="6" s="1"/>
  <c r="D62" i="6"/>
  <c r="B62" i="6"/>
  <c r="F56" i="6"/>
  <c r="D58" i="6" s="1"/>
  <c r="F52" i="6"/>
  <c r="D54" i="6" s="1"/>
  <c r="F48" i="6"/>
  <c r="D50" i="6" s="1"/>
  <c r="F44" i="6"/>
  <c r="D46" i="6" s="1"/>
  <c r="F40" i="6"/>
  <c r="D42" i="6" s="1"/>
  <c r="D32" i="6"/>
  <c r="B32" i="6"/>
  <c r="D28" i="26"/>
  <c r="D25" i="26"/>
  <c r="F25" i="26" s="1"/>
  <c r="D24" i="26"/>
  <c r="F24" i="26" s="1"/>
  <c r="D22" i="26"/>
  <c r="F22" i="26" s="1"/>
  <c r="D21" i="26"/>
  <c r="F21" i="26" s="1"/>
  <c r="D19" i="26"/>
  <c r="F19" i="26" s="1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F28" i="26"/>
  <c r="F86" i="5"/>
  <c r="D88" i="5" s="1"/>
  <c r="F82" i="5"/>
  <c r="D84" i="5" s="1"/>
  <c r="F78" i="5"/>
  <c r="D80" i="5" s="1"/>
  <c r="F74" i="5"/>
  <c r="D76" i="5" s="1"/>
  <c r="F70" i="5"/>
  <c r="D72" i="5" s="1"/>
  <c r="D62" i="5"/>
  <c r="B62" i="5"/>
  <c r="F56" i="5"/>
  <c r="D58" i="5" s="1"/>
  <c r="F52" i="5"/>
  <c r="D54" i="5" s="1"/>
  <c r="F48" i="5"/>
  <c r="D50" i="5" s="1"/>
  <c r="F44" i="5"/>
  <c r="D46" i="5" s="1"/>
  <c r="F40" i="5"/>
  <c r="D42" i="5" s="1"/>
  <c r="D32" i="5"/>
  <c r="B32" i="5"/>
  <c r="D32" i="27" l="1"/>
  <c r="F32" i="27" s="1"/>
  <c r="D31" i="27"/>
  <c r="F31" i="27" s="1"/>
  <c r="D29" i="27"/>
  <c r="F29" i="27" s="1"/>
  <c r="D30" i="27"/>
  <c r="F30" i="27" s="1"/>
  <c r="D28" i="27"/>
  <c r="F28" i="27" s="1"/>
  <c r="D27" i="27"/>
  <c r="F27" i="27" s="1"/>
  <c r="D25" i="27"/>
  <c r="F25" i="27" s="1"/>
  <c r="D24" i="27"/>
  <c r="F24" i="27" s="1"/>
  <c r="D23" i="27"/>
  <c r="F23" i="27" s="1"/>
  <c r="D20" i="27"/>
  <c r="F20" i="27" s="1"/>
  <c r="D19" i="27"/>
  <c r="F19" i="27" s="1"/>
  <c r="D27" i="26"/>
  <c r="F27" i="26" s="1"/>
  <c r="D26" i="26"/>
  <c r="F26" i="26" s="1"/>
  <c r="D23" i="26"/>
  <c r="F23" i="26" s="1"/>
  <c r="D20" i="26"/>
  <c r="F20" i="26" s="1"/>
  <c r="D23" i="25"/>
  <c r="F26" i="25"/>
  <c r="F28" i="25"/>
  <c r="D28" i="25"/>
  <c r="D26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F23" i="25"/>
  <c r="D92" i="4"/>
  <c r="B92" i="4"/>
  <c r="F116" i="4"/>
  <c r="D118" i="4" s="1"/>
  <c r="F112" i="4"/>
  <c r="D114" i="4" s="1"/>
  <c r="F108" i="4"/>
  <c r="D110" i="4" s="1"/>
  <c r="F104" i="4"/>
  <c r="D106" i="4" s="1"/>
  <c r="F100" i="4"/>
  <c r="D102" i="4" s="1"/>
  <c r="F86" i="4"/>
  <c r="D88" i="4" s="1"/>
  <c r="F82" i="4"/>
  <c r="D84" i="4" s="1"/>
  <c r="F78" i="4"/>
  <c r="D80" i="4" s="1"/>
  <c r="F74" i="4"/>
  <c r="D76" i="4" s="1"/>
  <c r="F70" i="4"/>
  <c r="D72" i="4" s="1"/>
  <c r="D62" i="4"/>
  <c r="B62" i="4"/>
  <c r="F56" i="4"/>
  <c r="D58" i="4" s="1"/>
  <c r="F52" i="4"/>
  <c r="D54" i="4" s="1"/>
  <c r="F48" i="4"/>
  <c r="D50" i="4" s="1"/>
  <c r="F44" i="4"/>
  <c r="D46" i="4" s="1"/>
  <c r="F40" i="4"/>
  <c r="D42" i="4" s="1"/>
  <c r="D32" i="4"/>
  <c r="B32" i="4"/>
  <c r="D33" i="25" l="1"/>
  <c r="F33" i="25" s="1"/>
  <c r="D32" i="25"/>
  <c r="F32" i="25" s="1"/>
  <c r="D31" i="25"/>
  <c r="F31" i="25" s="1"/>
  <c r="D30" i="25"/>
  <c r="F30" i="25" s="1"/>
  <c r="D29" i="25"/>
  <c r="F29" i="25" s="1"/>
  <c r="D27" i="25"/>
  <c r="F27" i="25" s="1"/>
  <c r="D25" i="25"/>
  <c r="F25" i="25" s="1"/>
  <c r="D24" i="25"/>
  <c r="F24" i="25" s="1"/>
  <c r="D22" i="25"/>
  <c r="F22" i="25" s="1"/>
  <c r="D21" i="25"/>
  <c r="F21" i="25" s="1"/>
  <c r="D20" i="25"/>
  <c r="F20" i="25" s="1"/>
  <c r="D19" i="25"/>
  <c r="F19" i="25" s="1"/>
  <c r="D21" i="22"/>
  <c r="F21" i="22" s="1"/>
  <c r="B24" i="22"/>
  <c r="B23" i="22"/>
  <c r="B22" i="22"/>
  <c r="B21" i="22"/>
  <c r="B20" i="22"/>
  <c r="B19" i="22"/>
  <c r="B18" i="22"/>
  <c r="B17" i="22"/>
  <c r="B16" i="22"/>
  <c r="B15" i="22"/>
  <c r="B14" i="22"/>
  <c r="D92" i="3"/>
  <c r="B92" i="3"/>
  <c r="D118" i="3"/>
  <c r="F116" i="3"/>
  <c r="F112" i="3"/>
  <c r="F108" i="3"/>
  <c r="F104" i="3"/>
  <c r="F100" i="3"/>
  <c r="F86" i="3"/>
  <c r="F82" i="3"/>
  <c r="F78" i="3"/>
  <c r="F74" i="3"/>
  <c r="F70" i="3"/>
  <c r="D72" i="3" s="1"/>
  <c r="D62" i="3"/>
  <c r="B62" i="3"/>
  <c r="F56" i="3"/>
  <c r="D58" i="3" s="1"/>
  <c r="F52" i="3"/>
  <c r="D54" i="3" s="1"/>
  <c r="F48" i="3"/>
  <c r="D50" i="3" s="1"/>
  <c r="F44" i="3"/>
  <c r="D46" i="3" s="1"/>
  <c r="F40" i="3"/>
  <c r="D42" i="3" s="1"/>
  <c r="D32" i="3"/>
  <c r="D23" i="21"/>
  <c r="D19" i="21"/>
  <c r="B24" i="21"/>
  <c r="B23" i="21"/>
  <c r="B22" i="21"/>
  <c r="B21" i="21"/>
  <c r="B20" i="21"/>
  <c r="B19" i="21"/>
  <c r="B18" i="21"/>
  <c r="B17" i="21"/>
  <c r="B16" i="21"/>
  <c r="B15" i="21"/>
  <c r="B14" i="21"/>
  <c r="G86" i="2"/>
  <c r="H86" i="2" s="1"/>
  <c r="I86" i="2" s="1"/>
  <c r="J86" i="2" s="1"/>
  <c r="K86" i="2" s="1"/>
  <c r="L86" i="2" s="1"/>
  <c r="M86" i="2" s="1"/>
  <c r="N86" i="2" s="1"/>
  <c r="O86" i="2" s="1"/>
  <c r="P86" i="2" s="1"/>
  <c r="Q86" i="2" s="1"/>
  <c r="R86" i="2" s="1"/>
  <c r="S86" i="2" s="1"/>
  <c r="T86" i="2" s="1"/>
  <c r="U86" i="2" s="1"/>
  <c r="G88" i="2" s="1"/>
  <c r="H88" i="2" s="1"/>
  <c r="I88" i="2" s="1"/>
  <c r="J88" i="2" s="1"/>
  <c r="K88" i="2" s="1"/>
  <c r="L88" i="2" s="1"/>
  <c r="M88" i="2" s="1"/>
  <c r="N88" i="2" s="1"/>
  <c r="O88" i="2" s="1"/>
  <c r="P88" i="2" s="1"/>
  <c r="Q88" i="2" s="1"/>
  <c r="R88" i="2" s="1"/>
  <c r="S88" i="2" s="1"/>
  <c r="F86" i="2"/>
  <c r="D88" i="2" s="1"/>
  <c r="G82" i="2"/>
  <c r="H82" i="2" s="1"/>
  <c r="I82" i="2" s="1"/>
  <c r="J82" i="2" s="1"/>
  <c r="K82" i="2" s="1"/>
  <c r="L82" i="2" s="1"/>
  <c r="M82" i="2" s="1"/>
  <c r="N82" i="2" s="1"/>
  <c r="O82" i="2" s="1"/>
  <c r="P82" i="2" s="1"/>
  <c r="Q82" i="2" s="1"/>
  <c r="R82" i="2" s="1"/>
  <c r="S82" i="2" s="1"/>
  <c r="T82" i="2" s="1"/>
  <c r="U82" i="2" s="1"/>
  <c r="G84" i="2" s="1"/>
  <c r="H84" i="2" s="1"/>
  <c r="I84" i="2" s="1"/>
  <c r="J84" i="2" s="1"/>
  <c r="K84" i="2" s="1"/>
  <c r="L84" i="2" s="1"/>
  <c r="M84" i="2" s="1"/>
  <c r="N84" i="2" s="1"/>
  <c r="O84" i="2" s="1"/>
  <c r="P84" i="2" s="1"/>
  <c r="Q84" i="2" s="1"/>
  <c r="R84" i="2" s="1"/>
  <c r="S84" i="2" s="1"/>
  <c r="F82" i="2"/>
  <c r="D84" i="2" s="1"/>
  <c r="G78" i="2"/>
  <c r="H78" i="2" s="1"/>
  <c r="I78" i="2" s="1"/>
  <c r="J78" i="2" s="1"/>
  <c r="K78" i="2" s="1"/>
  <c r="L78" i="2" s="1"/>
  <c r="M78" i="2" s="1"/>
  <c r="N78" i="2" s="1"/>
  <c r="O78" i="2" s="1"/>
  <c r="P78" i="2" s="1"/>
  <c r="Q78" i="2" s="1"/>
  <c r="R78" i="2" s="1"/>
  <c r="S78" i="2" s="1"/>
  <c r="T78" i="2" s="1"/>
  <c r="U78" i="2" s="1"/>
  <c r="G80" i="2" s="1"/>
  <c r="H80" i="2" s="1"/>
  <c r="I80" i="2" s="1"/>
  <c r="J80" i="2" s="1"/>
  <c r="K80" i="2" s="1"/>
  <c r="L80" i="2" s="1"/>
  <c r="M80" i="2" s="1"/>
  <c r="N80" i="2" s="1"/>
  <c r="O80" i="2" s="1"/>
  <c r="P80" i="2" s="1"/>
  <c r="Q80" i="2" s="1"/>
  <c r="R80" i="2" s="1"/>
  <c r="S80" i="2" s="1"/>
  <c r="F78" i="2"/>
  <c r="D80" i="2" s="1"/>
  <c r="G74" i="2"/>
  <c r="H74" i="2" s="1"/>
  <c r="I74" i="2" s="1"/>
  <c r="J74" i="2" s="1"/>
  <c r="K74" i="2" s="1"/>
  <c r="L74" i="2" s="1"/>
  <c r="M74" i="2" s="1"/>
  <c r="N74" i="2" s="1"/>
  <c r="O74" i="2" s="1"/>
  <c r="P74" i="2" s="1"/>
  <c r="Q74" i="2" s="1"/>
  <c r="R74" i="2" s="1"/>
  <c r="S74" i="2" s="1"/>
  <c r="T74" i="2" s="1"/>
  <c r="U74" i="2" s="1"/>
  <c r="G76" i="2" s="1"/>
  <c r="H76" i="2" s="1"/>
  <c r="I76" i="2" s="1"/>
  <c r="J76" i="2" s="1"/>
  <c r="K76" i="2" s="1"/>
  <c r="L76" i="2" s="1"/>
  <c r="M76" i="2" s="1"/>
  <c r="N76" i="2" s="1"/>
  <c r="O76" i="2" s="1"/>
  <c r="P76" i="2" s="1"/>
  <c r="Q76" i="2" s="1"/>
  <c r="R76" i="2" s="1"/>
  <c r="S76" i="2" s="1"/>
  <c r="F74" i="2"/>
  <c r="D76" i="2" s="1"/>
  <c r="G70" i="2"/>
  <c r="H70" i="2" s="1"/>
  <c r="I70" i="2" s="1"/>
  <c r="J70" i="2" s="1"/>
  <c r="K70" i="2" s="1"/>
  <c r="L70" i="2" s="1"/>
  <c r="M70" i="2" s="1"/>
  <c r="N70" i="2" s="1"/>
  <c r="O70" i="2" s="1"/>
  <c r="P70" i="2" s="1"/>
  <c r="Q70" i="2" s="1"/>
  <c r="R70" i="2" s="1"/>
  <c r="S70" i="2" s="1"/>
  <c r="T70" i="2" s="1"/>
  <c r="U70" i="2" s="1"/>
  <c r="G72" i="2" s="1"/>
  <c r="H72" i="2" s="1"/>
  <c r="I72" i="2" s="1"/>
  <c r="J72" i="2" s="1"/>
  <c r="K72" i="2" s="1"/>
  <c r="L72" i="2" s="1"/>
  <c r="M72" i="2" s="1"/>
  <c r="N72" i="2" s="1"/>
  <c r="O72" i="2" s="1"/>
  <c r="P72" i="2" s="1"/>
  <c r="Q72" i="2" s="1"/>
  <c r="R72" i="2" s="1"/>
  <c r="S72" i="2" s="1"/>
  <c r="F70" i="2"/>
  <c r="D72" i="2" s="1"/>
  <c r="G56" i="2"/>
  <c r="H56" i="2" s="1"/>
  <c r="I56" i="2" s="1"/>
  <c r="J56" i="2" s="1"/>
  <c r="K56" i="2" s="1"/>
  <c r="L56" i="2" s="1"/>
  <c r="M56" i="2" s="1"/>
  <c r="N56" i="2" s="1"/>
  <c r="O56" i="2" s="1"/>
  <c r="P56" i="2" s="1"/>
  <c r="Q56" i="2" s="1"/>
  <c r="R56" i="2" s="1"/>
  <c r="S56" i="2" s="1"/>
  <c r="T56" i="2" s="1"/>
  <c r="U56" i="2" s="1"/>
  <c r="G58" i="2" s="1"/>
  <c r="H58" i="2" s="1"/>
  <c r="I58" i="2" s="1"/>
  <c r="J58" i="2" s="1"/>
  <c r="K58" i="2" s="1"/>
  <c r="L58" i="2" s="1"/>
  <c r="M58" i="2" s="1"/>
  <c r="N58" i="2" s="1"/>
  <c r="O58" i="2" s="1"/>
  <c r="P58" i="2" s="1"/>
  <c r="Q58" i="2" s="1"/>
  <c r="R58" i="2" s="1"/>
  <c r="S58" i="2" s="1"/>
  <c r="F56" i="2"/>
  <c r="D58" i="2" s="1"/>
  <c r="G52" i="2"/>
  <c r="H52" i="2" s="1"/>
  <c r="I52" i="2" s="1"/>
  <c r="J52" i="2" s="1"/>
  <c r="K52" i="2" s="1"/>
  <c r="L52" i="2" s="1"/>
  <c r="M52" i="2" s="1"/>
  <c r="N52" i="2" s="1"/>
  <c r="O52" i="2" s="1"/>
  <c r="P52" i="2" s="1"/>
  <c r="Q52" i="2" s="1"/>
  <c r="R52" i="2" s="1"/>
  <c r="S52" i="2" s="1"/>
  <c r="T52" i="2" s="1"/>
  <c r="U52" i="2" s="1"/>
  <c r="G54" i="2" s="1"/>
  <c r="H54" i="2" s="1"/>
  <c r="I54" i="2" s="1"/>
  <c r="J54" i="2" s="1"/>
  <c r="K54" i="2" s="1"/>
  <c r="L54" i="2" s="1"/>
  <c r="M54" i="2" s="1"/>
  <c r="N54" i="2" s="1"/>
  <c r="O54" i="2" s="1"/>
  <c r="P54" i="2" s="1"/>
  <c r="Q54" i="2" s="1"/>
  <c r="R54" i="2" s="1"/>
  <c r="S54" i="2" s="1"/>
  <c r="F52" i="2"/>
  <c r="D54" i="2" s="1"/>
  <c r="G48" i="2"/>
  <c r="H48" i="2" s="1"/>
  <c r="I48" i="2" s="1"/>
  <c r="J48" i="2" s="1"/>
  <c r="K48" i="2" s="1"/>
  <c r="L48" i="2" s="1"/>
  <c r="M48" i="2" s="1"/>
  <c r="N48" i="2" s="1"/>
  <c r="O48" i="2" s="1"/>
  <c r="P48" i="2" s="1"/>
  <c r="Q48" i="2" s="1"/>
  <c r="R48" i="2" s="1"/>
  <c r="S48" i="2" s="1"/>
  <c r="T48" i="2" s="1"/>
  <c r="U48" i="2" s="1"/>
  <c r="G50" i="2" s="1"/>
  <c r="H50" i="2" s="1"/>
  <c r="I50" i="2" s="1"/>
  <c r="J50" i="2" s="1"/>
  <c r="K50" i="2" s="1"/>
  <c r="L50" i="2" s="1"/>
  <c r="M50" i="2" s="1"/>
  <c r="N50" i="2" s="1"/>
  <c r="O50" i="2" s="1"/>
  <c r="P50" i="2" s="1"/>
  <c r="Q50" i="2" s="1"/>
  <c r="R50" i="2" s="1"/>
  <c r="S50" i="2" s="1"/>
  <c r="F48" i="2"/>
  <c r="D50" i="2" s="1"/>
  <c r="G44" i="2"/>
  <c r="H44" i="2" s="1"/>
  <c r="I44" i="2" s="1"/>
  <c r="J44" i="2" s="1"/>
  <c r="K44" i="2" s="1"/>
  <c r="L44" i="2" s="1"/>
  <c r="M44" i="2" s="1"/>
  <c r="N44" i="2" s="1"/>
  <c r="O44" i="2" s="1"/>
  <c r="P44" i="2" s="1"/>
  <c r="Q44" i="2" s="1"/>
  <c r="R44" i="2" s="1"/>
  <c r="S44" i="2" s="1"/>
  <c r="T44" i="2" s="1"/>
  <c r="U44" i="2" s="1"/>
  <c r="G46" i="2" s="1"/>
  <c r="H46" i="2" s="1"/>
  <c r="I46" i="2" s="1"/>
  <c r="J46" i="2" s="1"/>
  <c r="K46" i="2" s="1"/>
  <c r="L46" i="2" s="1"/>
  <c r="M46" i="2" s="1"/>
  <c r="N46" i="2" s="1"/>
  <c r="O46" i="2" s="1"/>
  <c r="P46" i="2" s="1"/>
  <c r="Q46" i="2" s="1"/>
  <c r="R46" i="2" s="1"/>
  <c r="S46" i="2" s="1"/>
  <c r="F44" i="2"/>
  <c r="D46" i="2" s="1"/>
  <c r="G40" i="2"/>
  <c r="H40" i="2" s="1"/>
  <c r="I40" i="2" s="1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G42" i="2" s="1"/>
  <c r="H42" i="2" s="1"/>
  <c r="I42" i="2" s="1"/>
  <c r="J42" i="2" s="1"/>
  <c r="K42" i="2" s="1"/>
  <c r="L42" i="2" s="1"/>
  <c r="M42" i="2" s="1"/>
  <c r="N42" i="2" s="1"/>
  <c r="O42" i="2" s="1"/>
  <c r="P42" i="2" s="1"/>
  <c r="Q42" i="2" s="1"/>
  <c r="R42" i="2" s="1"/>
  <c r="S42" i="2" s="1"/>
  <c r="F40" i="2"/>
  <c r="D42" i="2" s="1"/>
  <c r="D114" i="3" l="1"/>
  <c r="D32" i="22"/>
  <c r="F32" i="22" s="1"/>
  <c r="D110" i="3"/>
  <c r="D31" i="22"/>
  <c r="F31" i="22" s="1"/>
  <c r="D106" i="3"/>
  <c r="D30" i="22"/>
  <c r="F30" i="22" s="1"/>
  <c r="D102" i="3"/>
  <c r="D29" i="22"/>
  <c r="F29" i="22" s="1"/>
  <c r="D88" i="3"/>
  <c r="D28" i="22"/>
  <c r="F28" i="22" s="1"/>
  <c r="D84" i="3"/>
  <c r="D27" i="22"/>
  <c r="F27" i="22" s="1"/>
  <c r="D80" i="3"/>
  <c r="D26" i="22"/>
  <c r="F26" i="22" s="1"/>
  <c r="D76" i="3"/>
  <c r="D25" i="22"/>
  <c r="F25" i="22" s="1"/>
  <c r="D24" i="22"/>
  <c r="F24" i="22" s="1"/>
  <c r="D23" i="22"/>
  <c r="F23" i="22" s="1"/>
  <c r="D22" i="22"/>
  <c r="F22" i="22" s="1"/>
  <c r="D20" i="22"/>
  <c r="F20" i="22" s="1"/>
  <c r="D19" i="22"/>
  <c r="F19" i="22" s="1"/>
  <c r="D24" i="21"/>
  <c r="F24" i="21" s="1"/>
  <c r="D22" i="21"/>
  <c r="F22" i="21" s="1"/>
  <c r="D21" i="21"/>
  <c r="F21" i="21" s="1"/>
  <c r="D20" i="21"/>
  <c r="V72" i="2"/>
  <c r="U72" i="2"/>
  <c r="T72" i="2"/>
  <c r="V84" i="2"/>
  <c r="U84" i="2"/>
  <c r="T84" i="2"/>
  <c r="T80" i="2"/>
  <c r="V80" i="2"/>
  <c r="U80" i="2"/>
  <c r="U76" i="2"/>
  <c r="T76" i="2"/>
  <c r="V76" i="2"/>
  <c r="V88" i="2"/>
  <c r="U88" i="2"/>
  <c r="T88" i="2"/>
  <c r="V42" i="2"/>
  <c r="U42" i="2"/>
  <c r="T42" i="2"/>
  <c r="U46" i="2"/>
  <c r="V46" i="2"/>
  <c r="T46" i="2"/>
  <c r="T50" i="2"/>
  <c r="U50" i="2"/>
  <c r="V50" i="2"/>
  <c r="T54" i="2"/>
  <c r="V54" i="2"/>
  <c r="U54" i="2"/>
  <c r="V58" i="2"/>
  <c r="U58" i="2"/>
  <c r="T58" i="2"/>
  <c r="F25" i="21"/>
  <c r="F23" i="21"/>
  <c r="F20" i="21"/>
  <c r="F19" i="21"/>
  <c r="F27" i="20" l="1"/>
  <c r="D29" i="20" s="1"/>
  <c r="F23" i="20"/>
  <c r="D25" i="20" s="1"/>
  <c r="F19" i="20"/>
  <c r="D21" i="20" s="1"/>
  <c r="F15" i="20"/>
  <c r="D17" i="20" s="1"/>
  <c r="F11" i="20"/>
  <c r="D13" i="20" s="1"/>
  <c r="B3" i="20"/>
  <c r="B2" i="3"/>
  <c r="D2" i="3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F10" i="3"/>
  <c r="D14" i="22" s="1"/>
  <c r="F14" i="22" s="1"/>
  <c r="F14" i="3"/>
  <c r="F18" i="3"/>
  <c r="F22" i="3"/>
  <c r="D17" i="22" s="1"/>
  <c r="F17" i="22" s="1"/>
  <c r="F26" i="3"/>
  <c r="D18" i="22" s="1"/>
  <c r="F18" i="22" s="1"/>
  <c r="D28" i="3"/>
  <c r="D24" i="3" l="1"/>
  <c r="D20" i="3"/>
  <c r="D16" i="22"/>
  <c r="F16" i="22" s="1"/>
  <c r="D16" i="3"/>
  <c r="D15" i="22"/>
  <c r="F15" i="22" s="1"/>
  <c r="C3" i="22" s="1"/>
  <c r="D12" i="3"/>
  <c r="G18" i="3"/>
  <c r="H18" i="3" s="1"/>
  <c r="I18" i="3" s="1"/>
  <c r="J18" i="3" s="1"/>
  <c r="K18" i="3" s="1"/>
  <c r="L18" i="3" s="1"/>
  <c r="M18" i="3" s="1"/>
  <c r="N18" i="3" s="1"/>
  <c r="O18" i="3" s="1"/>
  <c r="P18" i="3" s="1"/>
  <c r="Q18" i="3" s="1"/>
  <c r="R18" i="3" s="1"/>
  <c r="S18" i="3" s="1"/>
  <c r="T18" i="3" s="1"/>
  <c r="U18" i="3" s="1"/>
  <c r="G20" i="3" s="1"/>
  <c r="H20" i="3" s="1"/>
  <c r="I20" i="3" s="1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G14" i="3"/>
  <c r="H14" i="3" s="1"/>
  <c r="I14" i="3" s="1"/>
  <c r="J14" i="3" s="1"/>
  <c r="K14" i="3" s="1"/>
  <c r="L14" i="3" s="1"/>
  <c r="M14" i="3" s="1"/>
  <c r="N14" i="3" s="1"/>
  <c r="O14" i="3" s="1"/>
  <c r="P14" i="3" s="1"/>
  <c r="Q14" i="3" s="1"/>
  <c r="R14" i="3" s="1"/>
  <c r="S14" i="3" s="1"/>
  <c r="T14" i="3" s="1"/>
  <c r="U14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G116" i="3"/>
  <c r="H116" i="3" s="1"/>
  <c r="I116" i="3" s="1"/>
  <c r="J116" i="3" s="1"/>
  <c r="K116" i="3" s="1"/>
  <c r="L116" i="3" s="1"/>
  <c r="M116" i="3" s="1"/>
  <c r="N116" i="3" s="1"/>
  <c r="O116" i="3" s="1"/>
  <c r="P116" i="3" s="1"/>
  <c r="Q116" i="3" s="1"/>
  <c r="R116" i="3" s="1"/>
  <c r="S116" i="3" s="1"/>
  <c r="T116" i="3" s="1"/>
  <c r="U116" i="3" s="1"/>
  <c r="G118" i="3" s="1"/>
  <c r="H118" i="3" s="1"/>
  <c r="I118" i="3" s="1"/>
  <c r="J118" i="3" s="1"/>
  <c r="K118" i="3" s="1"/>
  <c r="L118" i="3" s="1"/>
  <c r="M118" i="3" s="1"/>
  <c r="N118" i="3" s="1"/>
  <c r="O118" i="3" s="1"/>
  <c r="P118" i="3" s="1"/>
  <c r="Q118" i="3" s="1"/>
  <c r="R118" i="3" s="1"/>
  <c r="S118" i="3" s="1"/>
  <c r="G78" i="3"/>
  <c r="H78" i="3" s="1"/>
  <c r="I78" i="3" s="1"/>
  <c r="J78" i="3" s="1"/>
  <c r="K78" i="3" s="1"/>
  <c r="L78" i="3" s="1"/>
  <c r="M78" i="3" s="1"/>
  <c r="N78" i="3" s="1"/>
  <c r="O78" i="3" s="1"/>
  <c r="P78" i="3" s="1"/>
  <c r="Q78" i="3" s="1"/>
  <c r="R78" i="3" s="1"/>
  <c r="S78" i="3" s="1"/>
  <c r="T78" i="3" s="1"/>
  <c r="U78" i="3" s="1"/>
  <c r="G80" i="3" s="1"/>
  <c r="H80" i="3" s="1"/>
  <c r="I80" i="3" s="1"/>
  <c r="J80" i="3" s="1"/>
  <c r="K80" i="3" s="1"/>
  <c r="L80" i="3" s="1"/>
  <c r="M80" i="3" s="1"/>
  <c r="N80" i="3" s="1"/>
  <c r="O80" i="3" s="1"/>
  <c r="P80" i="3" s="1"/>
  <c r="Q80" i="3" s="1"/>
  <c r="R80" i="3" s="1"/>
  <c r="S80" i="3" s="1"/>
  <c r="G70" i="3"/>
  <c r="H70" i="3" s="1"/>
  <c r="I70" i="3" s="1"/>
  <c r="J70" i="3" s="1"/>
  <c r="K70" i="3" s="1"/>
  <c r="L70" i="3" s="1"/>
  <c r="M70" i="3" s="1"/>
  <c r="N70" i="3" s="1"/>
  <c r="O70" i="3" s="1"/>
  <c r="P70" i="3" s="1"/>
  <c r="Q70" i="3" s="1"/>
  <c r="R70" i="3" s="1"/>
  <c r="S70" i="3" s="1"/>
  <c r="T70" i="3" s="1"/>
  <c r="U70" i="3" s="1"/>
  <c r="G72" i="3" s="1"/>
  <c r="H72" i="3" s="1"/>
  <c r="I72" i="3" s="1"/>
  <c r="J72" i="3" s="1"/>
  <c r="K72" i="3" s="1"/>
  <c r="L72" i="3" s="1"/>
  <c r="M72" i="3" s="1"/>
  <c r="N72" i="3" s="1"/>
  <c r="O72" i="3" s="1"/>
  <c r="P72" i="3" s="1"/>
  <c r="Q72" i="3" s="1"/>
  <c r="R72" i="3" s="1"/>
  <c r="S72" i="3" s="1"/>
  <c r="G56" i="3"/>
  <c r="H56" i="3" s="1"/>
  <c r="I56" i="3" s="1"/>
  <c r="J56" i="3" s="1"/>
  <c r="K56" i="3" s="1"/>
  <c r="L56" i="3" s="1"/>
  <c r="M56" i="3" s="1"/>
  <c r="N56" i="3" s="1"/>
  <c r="O56" i="3" s="1"/>
  <c r="P56" i="3" s="1"/>
  <c r="Q56" i="3" s="1"/>
  <c r="R56" i="3" s="1"/>
  <c r="S56" i="3" s="1"/>
  <c r="T56" i="3" s="1"/>
  <c r="U56" i="3" s="1"/>
  <c r="G58" i="3" s="1"/>
  <c r="H58" i="3" s="1"/>
  <c r="I58" i="3" s="1"/>
  <c r="J58" i="3" s="1"/>
  <c r="K58" i="3" s="1"/>
  <c r="L58" i="3" s="1"/>
  <c r="M58" i="3" s="1"/>
  <c r="N58" i="3" s="1"/>
  <c r="O58" i="3" s="1"/>
  <c r="P58" i="3" s="1"/>
  <c r="R58" i="3" s="1"/>
  <c r="S58" i="3" s="1"/>
  <c r="G104" i="3"/>
  <c r="H104" i="3" s="1"/>
  <c r="I104" i="3" s="1"/>
  <c r="J104" i="3" s="1"/>
  <c r="K104" i="3" s="1"/>
  <c r="L104" i="3" s="1"/>
  <c r="M104" i="3" s="1"/>
  <c r="N104" i="3" s="1"/>
  <c r="O104" i="3" s="1"/>
  <c r="P104" i="3" s="1"/>
  <c r="Q104" i="3" s="1"/>
  <c r="R104" i="3" s="1"/>
  <c r="S104" i="3" s="1"/>
  <c r="T104" i="3" s="1"/>
  <c r="U104" i="3" s="1"/>
  <c r="G106" i="3" s="1"/>
  <c r="H106" i="3" s="1"/>
  <c r="I106" i="3" s="1"/>
  <c r="J106" i="3" s="1"/>
  <c r="K106" i="3" s="1"/>
  <c r="L106" i="3" s="1"/>
  <c r="M106" i="3" s="1"/>
  <c r="N106" i="3" s="1"/>
  <c r="O106" i="3" s="1"/>
  <c r="P106" i="3" s="1"/>
  <c r="Q106" i="3" s="1"/>
  <c r="R106" i="3" s="1"/>
  <c r="S106" i="3" s="1"/>
  <c r="G82" i="3"/>
  <c r="H82" i="3" s="1"/>
  <c r="I82" i="3" s="1"/>
  <c r="J82" i="3" s="1"/>
  <c r="K82" i="3" s="1"/>
  <c r="L82" i="3" s="1"/>
  <c r="M82" i="3" s="1"/>
  <c r="N82" i="3" s="1"/>
  <c r="O82" i="3" s="1"/>
  <c r="P82" i="3" s="1"/>
  <c r="Q82" i="3" s="1"/>
  <c r="R82" i="3" s="1"/>
  <c r="S82" i="3" s="1"/>
  <c r="T82" i="3" s="1"/>
  <c r="U82" i="3" s="1"/>
  <c r="G84" i="3" s="1"/>
  <c r="H84" i="3" s="1"/>
  <c r="I84" i="3" s="1"/>
  <c r="J84" i="3" s="1"/>
  <c r="K84" i="3" s="1"/>
  <c r="L84" i="3" s="1"/>
  <c r="M84" i="3" s="1"/>
  <c r="N84" i="3" s="1"/>
  <c r="O84" i="3" s="1"/>
  <c r="P84" i="3" s="1"/>
  <c r="Q84" i="3" s="1"/>
  <c r="R84" i="3" s="1"/>
  <c r="S84" i="3" s="1"/>
  <c r="G44" i="3"/>
  <c r="H44" i="3" s="1"/>
  <c r="I44" i="3" s="1"/>
  <c r="J44" i="3" s="1"/>
  <c r="K44" i="3" s="1"/>
  <c r="L44" i="3" s="1"/>
  <c r="M44" i="3" s="1"/>
  <c r="N44" i="3" s="1"/>
  <c r="O44" i="3" s="1"/>
  <c r="P44" i="3" s="1"/>
  <c r="Q44" i="3" s="1"/>
  <c r="R44" i="3" s="1"/>
  <c r="S44" i="3" s="1"/>
  <c r="T44" i="3" s="1"/>
  <c r="U44" i="3" s="1"/>
  <c r="G46" i="3" s="1"/>
  <c r="H46" i="3" s="1"/>
  <c r="I46" i="3" s="1"/>
  <c r="J46" i="3" s="1"/>
  <c r="K46" i="3" s="1"/>
  <c r="L46" i="3" s="1"/>
  <c r="M46" i="3" s="1"/>
  <c r="N46" i="3" s="1"/>
  <c r="O46" i="3" s="1"/>
  <c r="P46" i="3" s="1"/>
  <c r="Q46" i="3" s="1"/>
  <c r="R46" i="3" s="1"/>
  <c r="S46" i="3" s="1"/>
  <c r="G108" i="3"/>
  <c r="H108" i="3" s="1"/>
  <c r="I108" i="3" s="1"/>
  <c r="J108" i="3" s="1"/>
  <c r="K108" i="3" s="1"/>
  <c r="L108" i="3" s="1"/>
  <c r="M108" i="3" s="1"/>
  <c r="N108" i="3" s="1"/>
  <c r="O108" i="3" s="1"/>
  <c r="P108" i="3" s="1"/>
  <c r="Q108" i="3" s="1"/>
  <c r="R108" i="3" s="1"/>
  <c r="S108" i="3" s="1"/>
  <c r="T108" i="3" s="1"/>
  <c r="U108" i="3" s="1"/>
  <c r="G110" i="3" s="1"/>
  <c r="H110" i="3" s="1"/>
  <c r="I110" i="3" s="1"/>
  <c r="J110" i="3" s="1"/>
  <c r="K110" i="3" s="1"/>
  <c r="L110" i="3" s="1"/>
  <c r="M110" i="3" s="1"/>
  <c r="N110" i="3" s="1"/>
  <c r="O110" i="3" s="1"/>
  <c r="P110" i="3" s="1"/>
  <c r="Q110" i="3" s="1"/>
  <c r="R110" i="3" s="1"/>
  <c r="S110" i="3" s="1"/>
  <c r="G86" i="3"/>
  <c r="H86" i="3" s="1"/>
  <c r="I86" i="3" s="1"/>
  <c r="J86" i="3" s="1"/>
  <c r="K86" i="3" s="1"/>
  <c r="L86" i="3" s="1"/>
  <c r="M86" i="3" s="1"/>
  <c r="N86" i="3" s="1"/>
  <c r="O86" i="3" s="1"/>
  <c r="P86" i="3" s="1"/>
  <c r="Q86" i="3" s="1"/>
  <c r="R86" i="3" s="1"/>
  <c r="S86" i="3" s="1"/>
  <c r="T86" i="3" s="1"/>
  <c r="U86" i="3" s="1"/>
  <c r="G88" i="3" s="1"/>
  <c r="H88" i="3" s="1"/>
  <c r="I88" i="3" s="1"/>
  <c r="J88" i="3" s="1"/>
  <c r="K88" i="3" s="1"/>
  <c r="L88" i="3" s="1"/>
  <c r="M88" i="3" s="1"/>
  <c r="N88" i="3" s="1"/>
  <c r="O88" i="3" s="1"/>
  <c r="P88" i="3" s="1"/>
  <c r="Q88" i="3" s="1"/>
  <c r="R88" i="3" s="1"/>
  <c r="S88" i="3" s="1"/>
  <c r="G74" i="3"/>
  <c r="H74" i="3" s="1"/>
  <c r="I74" i="3" s="1"/>
  <c r="J74" i="3" s="1"/>
  <c r="K74" i="3" s="1"/>
  <c r="L74" i="3" s="1"/>
  <c r="M74" i="3" s="1"/>
  <c r="N74" i="3" s="1"/>
  <c r="O74" i="3" s="1"/>
  <c r="P74" i="3" s="1"/>
  <c r="Q74" i="3" s="1"/>
  <c r="R74" i="3" s="1"/>
  <c r="S74" i="3" s="1"/>
  <c r="T74" i="3" s="1"/>
  <c r="U74" i="3" s="1"/>
  <c r="G76" i="3" s="1"/>
  <c r="H76" i="3" s="1"/>
  <c r="I76" i="3" s="1"/>
  <c r="J76" i="3" s="1"/>
  <c r="K76" i="3" s="1"/>
  <c r="L76" i="3" s="1"/>
  <c r="M76" i="3" s="1"/>
  <c r="N76" i="3" s="1"/>
  <c r="O76" i="3" s="1"/>
  <c r="P76" i="3" s="1"/>
  <c r="Q76" i="3" s="1"/>
  <c r="R76" i="3" s="1"/>
  <c r="S76" i="3" s="1"/>
  <c r="G112" i="3"/>
  <c r="H112" i="3" s="1"/>
  <c r="I112" i="3" s="1"/>
  <c r="J112" i="3" s="1"/>
  <c r="K112" i="3" s="1"/>
  <c r="L112" i="3" s="1"/>
  <c r="M112" i="3" s="1"/>
  <c r="N112" i="3" s="1"/>
  <c r="O112" i="3" s="1"/>
  <c r="P112" i="3" s="1"/>
  <c r="Q112" i="3" s="1"/>
  <c r="R112" i="3" s="1"/>
  <c r="S112" i="3" s="1"/>
  <c r="T112" i="3" s="1"/>
  <c r="U112" i="3" s="1"/>
  <c r="G114" i="3" s="1"/>
  <c r="H114" i="3" s="1"/>
  <c r="I114" i="3" s="1"/>
  <c r="J114" i="3" s="1"/>
  <c r="K114" i="3" s="1"/>
  <c r="L114" i="3" s="1"/>
  <c r="M114" i="3" s="1"/>
  <c r="N114" i="3" s="1"/>
  <c r="O114" i="3" s="1"/>
  <c r="P114" i="3" s="1"/>
  <c r="Q114" i="3" s="1"/>
  <c r="R114" i="3" s="1"/>
  <c r="S114" i="3" s="1"/>
  <c r="G100" i="3"/>
  <c r="H100" i="3" s="1"/>
  <c r="I100" i="3" s="1"/>
  <c r="J100" i="3" s="1"/>
  <c r="K100" i="3" s="1"/>
  <c r="L100" i="3" s="1"/>
  <c r="M100" i="3" s="1"/>
  <c r="N100" i="3" s="1"/>
  <c r="O100" i="3" s="1"/>
  <c r="P100" i="3" s="1"/>
  <c r="Q100" i="3" s="1"/>
  <c r="R100" i="3" s="1"/>
  <c r="S100" i="3" s="1"/>
  <c r="T100" i="3" s="1"/>
  <c r="U100" i="3" s="1"/>
  <c r="G102" i="3" s="1"/>
  <c r="H102" i="3" s="1"/>
  <c r="I102" i="3" s="1"/>
  <c r="J102" i="3" s="1"/>
  <c r="K102" i="3" s="1"/>
  <c r="L102" i="3" s="1"/>
  <c r="M102" i="3" s="1"/>
  <c r="N102" i="3" s="1"/>
  <c r="O102" i="3" s="1"/>
  <c r="P102" i="3" s="1"/>
  <c r="Q102" i="3" s="1"/>
  <c r="R102" i="3" s="1"/>
  <c r="S102" i="3" s="1"/>
  <c r="G52" i="3"/>
  <c r="H52" i="3" s="1"/>
  <c r="I52" i="3" s="1"/>
  <c r="J52" i="3" s="1"/>
  <c r="K52" i="3" s="1"/>
  <c r="L52" i="3" s="1"/>
  <c r="M52" i="3" s="1"/>
  <c r="N52" i="3" s="1"/>
  <c r="O52" i="3" s="1"/>
  <c r="P52" i="3" s="1"/>
  <c r="Q52" i="3" s="1"/>
  <c r="R52" i="3" s="1"/>
  <c r="S52" i="3" s="1"/>
  <c r="T52" i="3" s="1"/>
  <c r="U52" i="3" s="1"/>
  <c r="G54" i="3" s="1"/>
  <c r="H54" i="3" s="1"/>
  <c r="I54" i="3" s="1"/>
  <c r="J54" i="3" s="1"/>
  <c r="K54" i="3" s="1"/>
  <c r="L54" i="3" s="1"/>
  <c r="M54" i="3" s="1"/>
  <c r="N54" i="3" s="1"/>
  <c r="O54" i="3" s="1"/>
  <c r="P54" i="3" s="1"/>
  <c r="Q54" i="3" s="1"/>
  <c r="R54" i="3" s="1"/>
  <c r="S54" i="3" s="1"/>
  <c r="G48" i="3"/>
  <c r="H48" i="3" s="1"/>
  <c r="I48" i="3" s="1"/>
  <c r="J48" i="3" s="1"/>
  <c r="K48" i="3" s="1"/>
  <c r="L48" i="3" s="1"/>
  <c r="M48" i="3" s="1"/>
  <c r="N48" i="3" s="1"/>
  <c r="O48" i="3" s="1"/>
  <c r="P48" i="3" s="1"/>
  <c r="Q48" i="3" s="1"/>
  <c r="R48" i="3" s="1"/>
  <c r="S48" i="3" s="1"/>
  <c r="T48" i="3" s="1"/>
  <c r="U48" i="3" s="1"/>
  <c r="G50" i="3" s="1"/>
  <c r="H50" i="3" s="1"/>
  <c r="I50" i="3" s="1"/>
  <c r="J50" i="3" s="1"/>
  <c r="K50" i="3" s="1"/>
  <c r="L50" i="3" s="1"/>
  <c r="M50" i="3" s="1"/>
  <c r="N50" i="3" s="1"/>
  <c r="O50" i="3" s="1"/>
  <c r="P50" i="3" s="1"/>
  <c r="Q50" i="3" s="1"/>
  <c r="R50" i="3" s="1"/>
  <c r="S50" i="3" s="1"/>
  <c r="G40" i="3"/>
  <c r="H40" i="3" s="1"/>
  <c r="I40" i="3" s="1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G42" i="3" s="1"/>
  <c r="H42" i="3" s="1"/>
  <c r="I42" i="3" s="1"/>
  <c r="J42" i="3" s="1"/>
  <c r="K42" i="3" s="1"/>
  <c r="L42" i="3" s="1"/>
  <c r="M42" i="3" s="1"/>
  <c r="N42" i="3" s="1"/>
  <c r="O42" i="3" s="1"/>
  <c r="P42" i="3" s="1"/>
  <c r="Q42" i="3" s="1"/>
  <c r="R42" i="3" s="1"/>
  <c r="S42" i="3" s="1"/>
  <c r="G26" i="3"/>
  <c r="H26" i="3" s="1"/>
  <c r="I26" i="3" s="1"/>
  <c r="J26" i="3" s="1"/>
  <c r="K26" i="3" s="1"/>
  <c r="L26" i="3" s="1"/>
  <c r="M26" i="3" s="1"/>
  <c r="N26" i="3" s="1"/>
  <c r="O26" i="3" s="1"/>
  <c r="P26" i="3" s="1"/>
  <c r="Q26" i="3" s="1"/>
  <c r="R26" i="3" s="1"/>
  <c r="S26" i="3" s="1"/>
  <c r="T26" i="3" s="1"/>
  <c r="U26" i="3" s="1"/>
  <c r="G28" i="3" s="1"/>
  <c r="H28" i="3" s="1"/>
  <c r="I28" i="3" s="1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T28" i="3" s="1"/>
  <c r="T20" i="3"/>
  <c r="V20" i="3"/>
  <c r="U20" i="3"/>
  <c r="U16" i="3"/>
  <c r="V16" i="3"/>
  <c r="T16" i="3"/>
  <c r="T12" i="3"/>
  <c r="V12" i="3"/>
  <c r="U12" i="3"/>
  <c r="G22" i="3"/>
  <c r="H22" i="3" s="1"/>
  <c r="I22" i="3" s="1"/>
  <c r="J22" i="3" s="1"/>
  <c r="K22" i="3" s="1"/>
  <c r="L22" i="3" s="1"/>
  <c r="M22" i="3" s="1"/>
  <c r="N22" i="3" s="1"/>
  <c r="O22" i="3" s="1"/>
  <c r="P22" i="3" s="1"/>
  <c r="Q22" i="3" s="1"/>
  <c r="R22" i="3" s="1"/>
  <c r="S22" i="3" s="1"/>
  <c r="T22" i="3" s="1"/>
  <c r="U22" i="3" s="1"/>
  <c r="G24" i="3" s="1"/>
  <c r="H24" i="3" s="1"/>
  <c r="I24" i="3" s="1"/>
  <c r="J24" i="3" s="1"/>
  <c r="K24" i="3" s="1"/>
  <c r="L24" i="3" s="1"/>
  <c r="M24" i="3" s="1"/>
  <c r="N24" i="3" s="1"/>
  <c r="O24" i="3" s="1"/>
  <c r="P24" i="3" s="1"/>
  <c r="Q24" i="3" s="1"/>
  <c r="R24" i="3" s="1"/>
  <c r="S24" i="3" s="1"/>
  <c r="D2" i="18"/>
  <c r="F26" i="18"/>
  <c r="F22" i="18"/>
  <c r="F18" i="18"/>
  <c r="F14" i="18"/>
  <c r="F10" i="18"/>
  <c r="B2" i="18"/>
  <c r="D2" i="17"/>
  <c r="F26" i="17"/>
  <c r="F22" i="17"/>
  <c r="F18" i="17"/>
  <c r="F14" i="17"/>
  <c r="F10" i="17"/>
  <c r="B2" i="17"/>
  <c r="D2" i="16"/>
  <c r="F26" i="16"/>
  <c r="F22" i="16"/>
  <c r="F18" i="16"/>
  <c r="F14" i="16"/>
  <c r="F10" i="16"/>
  <c r="B2" i="16"/>
  <c r="D2" i="15"/>
  <c r="F26" i="15"/>
  <c r="F22" i="15"/>
  <c r="F18" i="15"/>
  <c r="F14" i="15"/>
  <c r="F10" i="15"/>
  <c r="B2" i="15"/>
  <c r="D28" i="18" l="1"/>
  <c r="D18" i="32"/>
  <c r="F18" i="32" s="1"/>
  <c r="D24" i="18"/>
  <c r="D17" i="32"/>
  <c r="F17" i="32" s="1"/>
  <c r="D20" i="18"/>
  <c r="D16" i="32"/>
  <c r="F16" i="32" s="1"/>
  <c r="D16" i="18"/>
  <c r="D15" i="32"/>
  <c r="F15" i="32" s="1"/>
  <c r="D12" i="18"/>
  <c r="D14" i="32"/>
  <c r="F14" i="32" s="1"/>
  <c r="D28" i="17"/>
  <c r="D18" i="31"/>
  <c r="F18" i="31" s="1"/>
  <c r="D24" i="17"/>
  <c r="D17" i="31"/>
  <c r="F17" i="31" s="1"/>
  <c r="D20" i="17"/>
  <c r="D16" i="31"/>
  <c r="F16" i="31" s="1"/>
  <c r="D16" i="17"/>
  <c r="D15" i="31"/>
  <c r="F15" i="31" s="1"/>
  <c r="D12" i="17"/>
  <c r="D14" i="31"/>
  <c r="F14" i="31" s="1"/>
  <c r="D28" i="16"/>
  <c r="D18" i="30"/>
  <c r="F18" i="30" s="1"/>
  <c r="D24" i="16"/>
  <c r="D17" i="30"/>
  <c r="F17" i="30" s="1"/>
  <c r="D20" i="16"/>
  <c r="D16" i="30"/>
  <c r="F16" i="30" s="1"/>
  <c r="D16" i="16"/>
  <c r="D15" i="30"/>
  <c r="F15" i="30" s="1"/>
  <c r="D12" i="16"/>
  <c r="D14" i="30"/>
  <c r="F14" i="30" s="1"/>
  <c r="C3" i="30" s="1"/>
  <c r="D28" i="15"/>
  <c r="D18" i="29"/>
  <c r="F18" i="29" s="1"/>
  <c r="D24" i="15"/>
  <c r="D17" i="29"/>
  <c r="F17" i="29" s="1"/>
  <c r="D20" i="15"/>
  <c r="D16" i="29"/>
  <c r="F16" i="29" s="1"/>
  <c r="D16" i="15"/>
  <c r="D15" i="29"/>
  <c r="F15" i="29" s="1"/>
  <c r="D12" i="15"/>
  <c r="D14" i="29"/>
  <c r="F14" i="29" s="1"/>
  <c r="C3" i="29" s="1"/>
  <c r="G86" i="17"/>
  <c r="H86" i="17" s="1"/>
  <c r="I86" i="17" s="1"/>
  <c r="J86" i="17" s="1"/>
  <c r="K86" i="17" s="1"/>
  <c r="L86" i="17" s="1"/>
  <c r="M86" i="17" s="1"/>
  <c r="N86" i="17" s="1"/>
  <c r="O86" i="17" s="1"/>
  <c r="P86" i="17" s="1"/>
  <c r="Q86" i="17" s="1"/>
  <c r="R86" i="17" s="1"/>
  <c r="S86" i="17" s="1"/>
  <c r="T86" i="17" s="1"/>
  <c r="U86" i="17" s="1"/>
  <c r="G88" i="17" s="1"/>
  <c r="H88" i="17" s="1"/>
  <c r="I88" i="17" s="1"/>
  <c r="J88" i="17" s="1"/>
  <c r="K88" i="17" s="1"/>
  <c r="L88" i="17" s="1"/>
  <c r="M88" i="17" s="1"/>
  <c r="N88" i="17" s="1"/>
  <c r="O88" i="17" s="1"/>
  <c r="P88" i="17" s="1"/>
  <c r="Q88" i="17" s="1"/>
  <c r="R88" i="17" s="1"/>
  <c r="S88" i="17" s="1"/>
  <c r="G74" i="17"/>
  <c r="H74" i="17" s="1"/>
  <c r="I74" i="17" s="1"/>
  <c r="J74" i="17" s="1"/>
  <c r="K74" i="17" s="1"/>
  <c r="L74" i="17" s="1"/>
  <c r="M74" i="17" s="1"/>
  <c r="N74" i="17" s="1"/>
  <c r="O74" i="17" s="1"/>
  <c r="P74" i="17" s="1"/>
  <c r="Q74" i="17" s="1"/>
  <c r="R74" i="17" s="1"/>
  <c r="S74" i="17" s="1"/>
  <c r="T74" i="17" s="1"/>
  <c r="U74" i="17" s="1"/>
  <c r="G76" i="17" s="1"/>
  <c r="H76" i="17" s="1"/>
  <c r="I76" i="17" s="1"/>
  <c r="J76" i="17" s="1"/>
  <c r="K76" i="17" s="1"/>
  <c r="L76" i="17" s="1"/>
  <c r="M76" i="17" s="1"/>
  <c r="N76" i="17" s="1"/>
  <c r="O76" i="17" s="1"/>
  <c r="P76" i="17" s="1"/>
  <c r="Q76" i="17" s="1"/>
  <c r="R76" i="17" s="1"/>
  <c r="S76" i="17" s="1"/>
  <c r="G108" i="17"/>
  <c r="H108" i="17" s="1"/>
  <c r="I108" i="17" s="1"/>
  <c r="J108" i="17" s="1"/>
  <c r="K108" i="17" s="1"/>
  <c r="L108" i="17" s="1"/>
  <c r="M108" i="17" s="1"/>
  <c r="N108" i="17" s="1"/>
  <c r="O108" i="17" s="1"/>
  <c r="P108" i="17" s="1"/>
  <c r="Q108" i="17" s="1"/>
  <c r="R108" i="17" s="1"/>
  <c r="S108" i="17" s="1"/>
  <c r="T108" i="17" s="1"/>
  <c r="U108" i="17" s="1"/>
  <c r="G110" i="17" s="1"/>
  <c r="H110" i="17" s="1"/>
  <c r="I110" i="17" s="1"/>
  <c r="J110" i="17" s="1"/>
  <c r="K110" i="17" s="1"/>
  <c r="L110" i="17" s="1"/>
  <c r="M110" i="17" s="1"/>
  <c r="N110" i="17" s="1"/>
  <c r="O110" i="17" s="1"/>
  <c r="P110" i="17" s="1"/>
  <c r="Q110" i="17" s="1"/>
  <c r="R110" i="17" s="1"/>
  <c r="S110" i="17" s="1"/>
  <c r="G78" i="17"/>
  <c r="H78" i="17" s="1"/>
  <c r="I78" i="17" s="1"/>
  <c r="J78" i="17" s="1"/>
  <c r="K78" i="17" s="1"/>
  <c r="L78" i="17" s="1"/>
  <c r="M78" i="17" s="1"/>
  <c r="N78" i="17" s="1"/>
  <c r="O78" i="17" s="1"/>
  <c r="P78" i="17" s="1"/>
  <c r="Q78" i="17" s="1"/>
  <c r="R78" i="17" s="1"/>
  <c r="S78" i="17" s="1"/>
  <c r="T78" i="17" s="1"/>
  <c r="U78" i="17" s="1"/>
  <c r="G80" i="17" s="1"/>
  <c r="H80" i="17" s="1"/>
  <c r="I80" i="17" s="1"/>
  <c r="J80" i="17" s="1"/>
  <c r="K80" i="17" s="1"/>
  <c r="L80" i="17" s="1"/>
  <c r="M80" i="17" s="1"/>
  <c r="N80" i="17" s="1"/>
  <c r="O80" i="17" s="1"/>
  <c r="P80" i="17" s="1"/>
  <c r="Q80" i="17" s="1"/>
  <c r="R80" i="17" s="1"/>
  <c r="S80" i="17" s="1"/>
  <c r="G48" i="17"/>
  <c r="H48" i="17" s="1"/>
  <c r="I48" i="17" s="1"/>
  <c r="J48" i="17" s="1"/>
  <c r="K48" i="17" s="1"/>
  <c r="L48" i="17" s="1"/>
  <c r="M48" i="17" s="1"/>
  <c r="N48" i="17" s="1"/>
  <c r="O48" i="17" s="1"/>
  <c r="P48" i="17" s="1"/>
  <c r="Q48" i="17" s="1"/>
  <c r="R48" i="17" s="1"/>
  <c r="S48" i="17" s="1"/>
  <c r="T48" i="17" s="1"/>
  <c r="U48" i="17" s="1"/>
  <c r="G50" i="17" s="1"/>
  <c r="H50" i="17" s="1"/>
  <c r="I50" i="17" s="1"/>
  <c r="J50" i="17" s="1"/>
  <c r="K50" i="17" s="1"/>
  <c r="L50" i="17" s="1"/>
  <c r="M50" i="17" s="1"/>
  <c r="N50" i="17" s="1"/>
  <c r="O50" i="17" s="1"/>
  <c r="P50" i="17" s="1"/>
  <c r="Q50" i="17" s="1"/>
  <c r="R50" i="17" s="1"/>
  <c r="S50" i="17" s="1"/>
  <c r="G40" i="17"/>
  <c r="H40" i="17" s="1"/>
  <c r="I40" i="17" s="1"/>
  <c r="J40" i="17" s="1"/>
  <c r="K40" i="17" s="1"/>
  <c r="L40" i="17" s="1"/>
  <c r="M40" i="17" s="1"/>
  <c r="N40" i="17" s="1"/>
  <c r="O40" i="17" s="1"/>
  <c r="P40" i="17" s="1"/>
  <c r="Q40" i="17" s="1"/>
  <c r="R40" i="17" s="1"/>
  <c r="S40" i="17" s="1"/>
  <c r="T40" i="17" s="1"/>
  <c r="U40" i="17" s="1"/>
  <c r="G42" i="17" s="1"/>
  <c r="H42" i="17" s="1"/>
  <c r="I42" i="17" s="1"/>
  <c r="J42" i="17" s="1"/>
  <c r="K42" i="17" s="1"/>
  <c r="L42" i="17" s="1"/>
  <c r="M42" i="17" s="1"/>
  <c r="N42" i="17" s="1"/>
  <c r="O42" i="17" s="1"/>
  <c r="P42" i="17" s="1"/>
  <c r="Q42" i="17" s="1"/>
  <c r="R42" i="17" s="1"/>
  <c r="S42" i="17" s="1"/>
  <c r="G112" i="17"/>
  <c r="H112" i="17" s="1"/>
  <c r="I112" i="17" s="1"/>
  <c r="J112" i="17" s="1"/>
  <c r="K112" i="17" s="1"/>
  <c r="L112" i="17" s="1"/>
  <c r="M112" i="17" s="1"/>
  <c r="N112" i="17" s="1"/>
  <c r="O112" i="17" s="1"/>
  <c r="P112" i="17" s="1"/>
  <c r="Q112" i="17" s="1"/>
  <c r="R112" i="17" s="1"/>
  <c r="S112" i="17" s="1"/>
  <c r="T112" i="17" s="1"/>
  <c r="U112" i="17" s="1"/>
  <c r="G114" i="17" s="1"/>
  <c r="H114" i="17" s="1"/>
  <c r="I114" i="17" s="1"/>
  <c r="J114" i="17" s="1"/>
  <c r="K114" i="17" s="1"/>
  <c r="L114" i="17" s="1"/>
  <c r="M114" i="17" s="1"/>
  <c r="N114" i="17" s="1"/>
  <c r="O114" i="17" s="1"/>
  <c r="P114" i="17" s="1"/>
  <c r="Q114" i="17" s="1"/>
  <c r="R114" i="17" s="1"/>
  <c r="S114" i="17" s="1"/>
  <c r="G100" i="17"/>
  <c r="H100" i="17" s="1"/>
  <c r="I100" i="17" s="1"/>
  <c r="J100" i="17" s="1"/>
  <c r="K100" i="17" s="1"/>
  <c r="L100" i="17" s="1"/>
  <c r="M100" i="17" s="1"/>
  <c r="N100" i="17" s="1"/>
  <c r="O100" i="17" s="1"/>
  <c r="P100" i="17" s="1"/>
  <c r="Q100" i="17" s="1"/>
  <c r="R100" i="17" s="1"/>
  <c r="S100" i="17" s="1"/>
  <c r="T100" i="17" s="1"/>
  <c r="U100" i="17" s="1"/>
  <c r="G102" i="17" s="1"/>
  <c r="H102" i="17" s="1"/>
  <c r="I102" i="17" s="1"/>
  <c r="J102" i="17" s="1"/>
  <c r="K102" i="17" s="1"/>
  <c r="L102" i="17" s="1"/>
  <c r="M102" i="17" s="1"/>
  <c r="N102" i="17" s="1"/>
  <c r="O102" i="17" s="1"/>
  <c r="P102" i="17" s="1"/>
  <c r="Q102" i="17" s="1"/>
  <c r="R102" i="17" s="1"/>
  <c r="S102" i="17" s="1"/>
  <c r="G70" i="17"/>
  <c r="H70" i="17" s="1"/>
  <c r="I70" i="17" s="1"/>
  <c r="J70" i="17" s="1"/>
  <c r="K70" i="17" s="1"/>
  <c r="L70" i="17" s="1"/>
  <c r="M70" i="17" s="1"/>
  <c r="N70" i="17" s="1"/>
  <c r="O70" i="17" s="1"/>
  <c r="P70" i="17" s="1"/>
  <c r="Q70" i="17" s="1"/>
  <c r="R70" i="17" s="1"/>
  <c r="S70" i="17" s="1"/>
  <c r="T70" i="17" s="1"/>
  <c r="U70" i="17" s="1"/>
  <c r="G72" i="17" s="1"/>
  <c r="H72" i="17" s="1"/>
  <c r="I72" i="17" s="1"/>
  <c r="J72" i="17" s="1"/>
  <c r="K72" i="17" s="1"/>
  <c r="L72" i="17" s="1"/>
  <c r="M72" i="17" s="1"/>
  <c r="N72" i="17" s="1"/>
  <c r="O72" i="17" s="1"/>
  <c r="P72" i="17" s="1"/>
  <c r="Q72" i="17" s="1"/>
  <c r="R72" i="17" s="1"/>
  <c r="S72" i="17" s="1"/>
  <c r="G52" i="17"/>
  <c r="H52" i="17" s="1"/>
  <c r="I52" i="17" s="1"/>
  <c r="J52" i="17" s="1"/>
  <c r="K52" i="17" s="1"/>
  <c r="L52" i="17" s="1"/>
  <c r="M52" i="17" s="1"/>
  <c r="N52" i="17" s="1"/>
  <c r="O52" i="17" s="1"/>
  <c r="P52" i="17" s="1"/>
  <c r="Q52" i="17" s="1"/>
  <c r="R52" i="17" s="1"/>
  <c r="S52" i="17" s="1"/>
  <c r="T52" i="17" s="1"/>
  <c r="U52" i="17" s="1"/>
  <c r="G54" i="17" s="1"/>
  <c r="H54" i="17" s="1"/>
  <c r="I54" i="17" s="1"/>
  <c r="J54" i="17" s="1"/>
  <c r="K54" i="17" s="1"/>
  <c r="L54" i="17" s="1"/>
  <c r="M54" i="17" s="1"/>
  <c r="N54" i="17" s="1"/>
  <c r="O54" i="17" s="1"/>
  <c r="P54" i="17" s="1"/>
  <c r="Q54" i="17" s="1"/>
  <c r="R54" i="17" s="1"/>
  <c r="S54" i="17" s="1"/>
  <c r="G116" i="17"/>
  <c r="H116" i="17" s="1"/>
  <c r="I116" i="17" s="1"/>
  <c r="J116" i="17" s="1"/>
  <c r="K116" i="17" s="1"/>
  <c r="L116" i="17" s="1"/>
  <c r="M116" i="17" s="1"/>
  <c r="N116" i="17" s="1"/>
  <c r="O116" i="17" s="1"/>
  <c r="P116" i="17" s="1"/>
  <c r="Q116" i="17" s="1"/>
  <c r="R116" i="17" s="1"/>
  <c r="S116" i="17" s="1"/>
  <c r="T116" i="17" s="1"/>
  <c r="U116" i="17" s="1"/>
  <c r="G118" i="17" s="1"/>
  <c r="H118" i="17" s="1"/>
  <c r="I118" i="17" s="1"/>
  <c r="J118" i="17" s="1"/>
  <c r="K118" i="17" s="1"/>
  <c r="L118" i="17" s="1"/>
  <c r="M118" i="17" s="1"/>
  <c r="N118" i="17" s="1"/>
  <c r="O118" i="17" s="1"/>
  <c r="P118" i="17" s="1"/>
  <c r="Q118" i="17" s="1"/>
  <c r="R118" i="17" s="1"/>
  <c r="S118" i="17" s="1"/>
  <c r="G104" i="17"/>
  <c r="H104" i="17" s="1"/>
  <c r="I104" i="17" s="1"/>
  <c r="J104" i="17" s="1"/>
  <c r="K104" i="17" s="1"/>
  <c r="L104" i="17" s="1"/>
  <c r="M104" i="17" s="1"/>
  <c r="N104" i="17" s="1"/>
  <c r="O104" i="17" s="1"/>
  <c r="P104" i="17" s="1"/>
  <c r="Q104" i="17" s="1"/>
  <c r="R104" i="17" s="1"/>
  <c r="S104" i="17" s="1"/>
  <c r="T104" i="17" s="1"/>
  <c r="U104" i="17" s="1"/>
  <c r="G106" i="17" s="1"/>
  <c r="H106" i="17" s="1"/>
  <c r="I106" i="17" s="1"/>
  <c r="J106" i="17" s="1"/>
  <c r="K106" i="17" s="1"/>
  <c r="L106" i="17" s="1"/>
  <c r="M106" i="17" s="1"/>
  <c r="N106" i="17" s="1"/>
  <c r="O106" i="17" s="1"/>
  <c r="P106" i="17" s="1"/>
  <c r="Q106" i="17" s="1"/>
  <c r="R106" i="17" s="1"/>
  <c r="S106" i="17" s="1"/>
  <c r="G82" i="17"/>
  <c r="H82" i="17" s="1"/>
  <c r="I82" i="17" s="1"/>
  <c r="J82" i="17" s="1"/>
  <c r="K82" i="17" s="1"/>
  <c r="L82" i="17" s="1"/>
  <c r="M82" i="17" s="1"/>
  <c r="N82" i="17" s="1"/>
  <c r="O82" i="17" s="1"/>
  <c r="P82" i="17" s="1"/>
  <c r="Q82" i="17" s="1"/>
  <c r="R82" i="17" s="1"/>
  <c r="S82" i="17" s="1"/>
  <c r="T82" i="17" s="1"/>
  <c r="U82" i="17" s="1"/>
  <c r="G84" i="17" s="1"/>
  <c r="H84" i="17" s="1"/>
  <c r="I84" i="17" s="1"/>
  <c r="J84" i="17" s="1"/>
  <c r="K84" i="17" s="1"/>
  <c r="L84" i="17" s="1"/>
  <c r="M84" i="17" s="1"/>
  <c r="N84" i="17" s="1"/>
  <c r="O84" i="17" s="1"/>
  <c r="P84" i="17" s="1"/>
  <c r="Q84" i="17" s="1"/>
  <c r="R84" i="17" s="1"/>
  <c r="S84" i="17" s="1"/>
  <c r="G56" i="17"/>
  <c r="H56" i="17" s="1"/>
  <c r="I56" i="17" s="1"/>
  <c r="J56" i="17" s="1"/>
  <c r="K56" i="17" s="1"/>
  <c r="L56" i="17" s="1"/>
  <c r="M56" i="17" s="1"/>
  <c r="N56" i="17" s="1"/>
  <c r="O56" i="17" s="1"/>
  <c r="P56" i="17" s="1"/>
  <c r="Q56" i="17" s="1"/>
  <c r="R56" i="17" s="1"/>
  <c r="S56" i="17" s="1"/>
  <c r="T56" i="17" s="1"/>
  <c r="U56" i="17" s="1"/>
  <c r="G58" i="17" s="1"/>
  <c r="H58" i="17" s="1"/>
  <c r="I58" i="17" s="1"/>
  <c r="J58" i="17" s="1"/>
  <c r="K58" i="17" s="1"/>
  <c r="L58" i="17" s="1"/>
  <c r="M58" i="17" s="1"/>
  <c r="N58" i="17" s="1"/>
  <c r="O58" i="17" s="1"/>
  <c r="P58" i="17" s="1"/>
  <c r="Q58" i="17" s="1"/>
  <c r="R58" i="17" s="1"/>
  <c r="S58" i="17" s="1"/>
  <c r="G44" i="17"/>
  <c r="H44" i="17" s="1"/>
  <c r="I44" i="17" s="1"/>
  <c r="J44" i="17" s="1"/>
  <c r="K44" i="17" s="1"/>
  <c r="L44" i="17" s="1"/>
  <c r="M44" i="17" s="1"/>
  <c r="N44" i="17" s="1"/>
  <c r="O44" i="17" s="1"/>
  <c r="P44" i="17" s="1"/>
  <c r="Q44" i="17" s="1"/>
  <c r="R44" i="17" s="1"/>
  <c r="S44" i="17" s="1"/>
  <c r="T44" i="17" s="1"/>
  <c r="U44" i="17" s="1"/>
  <c r="G46" i="17" s="1"/>
  <c r="H46" i="17" s="1"/>
  <c r="I46" i="17" s="1"/>
  <c r="J46" i="17" s="1"/>
  <c r="K46" i="17" s="1"/>
  <c r="L46" i="17" s="1"/>
  <c r="M46" i="17" s="1"/>
  <c r="N46" i="17" s="1"/>
  <c r="O46" i="17" s="1"/>
  <c r="P46" i="17" s="1"/>
  <c r="Q46" i="17" s="1"/>
  <c r="R46" i="17" s="1"/>
  <c r="S46" i="17" s="1"/>
  <c r="T50" i="3"/>
  <c r="V50" i="3"/>
  <c r="U50" i="3"/>
  <c r="U76" i="3"/>
  <c r="T76" i="3"/>
  <c r="V76" i="3"/>
  <c r="U84" i="3"/>
  <c r="T84" i="3"/>
  <c r="V84" i="3"/>
  <c r="U80" i="3"/>
  <c r="T80" i="3"/>
  <c r="V80" i="3"/>
  <c r="G142" i="16"/>
  <c r="H142" i="16" s="1"/>
  <c r="I142" i="16" s="1"/>
  <c r="J142" i="16" s="1"/>
  <c r="K142" i="16" s="1"/>
  <c r="L142" i="16" s="1"/>
  <c r="M142" i="16" s="1"/>
  <c r="N142" i="16" s="1"/>
  <c r="O142" i="16" s="1"/>
  <c r="P142" i="16" s="1"/>
  <c r="Q142" i="16" s="1"/>
  <c r="R142" i="16" s="1"/>
  <c r="S142" i="16" s="1"/>
  <c r="T142" i="16" s="1"/>
  <c r="U142" i="16" s="1"/>
  <c r="G144" i="16" s="1"/>
  <c r="H144" i="16" s="1"/>
  <c r="I144" i="16" s="1"/>
  <c r="J144" i="16" s="1"/>
  <c r="K144" i="16" s="1"/>
  <c r="L144" i="16" s="1"/>
  <c r="M144" i="16" s="1"/>
  <c r="N144" i="16" s="1"/>
  <c r="O144" i="16" s="1"/>
  <c r="P144" i="16" s="1"/>
  <c r="Q144" i="16" s="1"/>
  <c r="R144" i="16" s="1"/>
  <c r="S144" i="16" s="1"/>
  <c r="G130" i="16"/>
  <c r="H130" i="16" s="1"/>
  <c r="I130" i="16" s="1"/>
  <c r="J130" i="16" s="1"/>
  <c r="K130" i="16" s="1"/>
  <c r="L130" i="16" s="1"/>
  <c r="M130" i="16" s="1"/>
  <c r="N130" i="16" s="1"/>
  <c r="O130" i="16" s="1"/>
  <c r="P130" i="16" s="1"/>
  <c r="Q130" i="16" s="1"/>
  <c r="R130" i="16" s="1"/>
  <c r="S130" i="16" s="1"/>
  <c r="T130" i="16" s="1"/>
  <c r="U130" i="16" s="1"/>
  <c r="G132" i="16" s="1"/>
  <c r="H132" i="16" s="1"/>
  <c r="I132" i="16" s="1"/>
  <c r="J132" i="16" s="1"/>
  <c r="K132" i="16" s="1"/>
  <c r="L132" i="16" s="1"/>
  <c r="M132" i="16" s="1"/>
  <c r="N132" i="16" s="1"/>
  <c r="O132" i="16" s="1"/>
  <c r="P132" i="16" s="1"/>
  <c r="Q132" i="16" s="1"/>
  <c r="R132" i="16" s="1"/>
  <c r="S132" i="16" s="1"/>
  <c r="G100" i="16"/>
  <c r="H100" i="16" s="1"/>
  <c r="I100" i="16" s="1"/>
  <c r="J100" i="16" s="1"/>
  <c r="K100" i="16" s="1"/>
  <c r="L100" i="16" s="1"/>
  <c r="M100" i="16" s="1"/>
  <c r="N100" i="16" s="1"/>
  <c r="O100" i="16" s="1"/>
  <c r="P100" i="16" s="1"/>
  <c r="Q100" i="16" s="1"/>
  <c r="R100" i="16" s="1"/>
  <c r="S100" i="16" s="1"/>
  <c r="T100" i="16" s="1"/>
  <c r="U100" i="16" s="1"/>
  <c r="G102" i="16" s="1"/>
  <c r="H102" i="16" s="1"/>
  <c r="I102" i="16" s="1"/>
  <c r="J102" i="16" s="1"/>
  <c r="K102" i="16" s="1"/>
  <c r="L102" i="16" s="1"/>
  <c r="M102" i="16" s="1"/>
  <c r="N102" i="16" s="1"/>
  <c r="O102" i="16" s="1"/>
  <c r="P102" i="16" s="1"/>
  <c r="Q102" i="16" s="1"/>
  <c r="R102" i="16" s="1"/>
  <c r="S102" i="16" s="1"/>
  <c r="G48" i="16"/>
  <c r="H48" i="16" s="1"/>
  <c r="I48" i="16" s="1"/>
  <c r="J48" i="16" s="1"/>
  <c r="K48" i="16" s="1"/>
  <c r="L48" i="16" s="1"/>
  <c r="M48" i="16" s="1"/>
  <c r="N48" i="16" s="1"/>
  <c r="O48" i="16" s="1"/>
  <c r="P48" i="16" s="1"/>
  <c r="Q48" i="16" s="1"/>
  <c r="R48" i="16" s="1"/>
  <c r="S48" i="16" s="1"/>
  <c r="T48" i="16" s="1"/>
  <c r="U48" i="16" s="1"/>
  <c r="G50" i="16" s="1"/>
  <c r="H50" i="16" s="1"/>
  <c r="I50" i="16" s="1"/>
  <c r="J50" i="16" s="1"/>
  <c r="K50" i="16" s="1"/>
  <c r="L50" i="16" s="1"/>
  <c r="M50" i="16" s="1"/>
  <c r="N50" i="16" s="1"/>
  <c r="O50" i="16" s="1"/>
  <c r="P50" i="16" s="1"/>
  <c r="Q50" i="16" s="1"/>
  <c r="R50" i="16" s="1"/>
  <c r="S50" i="16" s="1"/>
  <c r="G146" i="16"/>
  <c r="H146" i="16" s="1"/>
  <c r="I146" i="16" s="1"/>
  <c r="J146" i="16" s="1"/>
  <c r="K146" i="16" s="1"/>
  <c r="L146" i="16" s="1"/>
  <c r="M146" i="16" s="1"/>
  <c r="N146" i="16" s="1"/>
  <c r="O146" i="16" s="1"/>
  <c r="P146" i="16" s="1"/>
  <c r="Q146" i="16" s="1"/>
  <c r="R146" i="16" s="1"/>
  <c r="S146" i="16" s="1"/>
  <c r="T146" i="16" s="1"/>
  <c r="U146" i="16" s="1"/>
  <c r="G148" i="16" s="1"/>
  <c r="H148" i="16" s="1"/>
  <c r="I148" i="16" s="1"/>
  <c r="J148" i="16" s="1"/>
  <c r="K148" i="16" s="1"/>
  <c r="L148" i="16" s="1"/>
  <c r="M148" i="16" s="1"/>
  <c r="N148" i="16" s="1"/>
  <c r="O148" i="16" s="1"/>
  <c r="P148" i="16" s="1"/>
  <c r="Q148" i="16" s="1"/>
  <c r="R148" i="16" s="1"/>
  <c r="S148" i="16" s="1"/>
  <c r="G112" i="16"/>
  <c r="H112" i="16" s="1"/>
  <c r="I112" i="16" s="1"/>
  <c r="J112" i="16" s="1"/>
  <c r="K112" i="16" s="1"/>
  <c r="L112" i="16" s="1"/>
  <c r="M112" i="16" s="1"/>
  <c r="N112" i="16" s="1"/>
  <c r="O112" i="16" s="1"/>
  <c r="P112" i="16" s="1"/>
  <c r="Q112" i="16" s="1"/>
  <c r="R112" i="16" s="1"/>
  <c r="S112" i="16" s="1"/>
  <c r="T112" i="16" s="1"/>
  <c r="U112" i="16" s="1"/>
  <c r="G114" i="16" s="1"/>
  <c r="H114" i="16" s="1"/>
  <c r="I114" i="16" s="1"/>
  <c r="J114" i="16" s="1"/>
  <c r="K114" i="16" s="1"/>
  <c r="L114" i="16" s="1"/>
  <c r="M114" i="16" s="1"/>
  <c r="N114" i="16" s="1"/>
  <c r="O114" i="16" s="1"/>
  <c r="P114" i="16" s="1"/>
  <c r="Q114" i="16" s="1"/>
  <c r="R114" i="16" s="1"/>
  <c r="S114" i="16" s="1"/>
  <c r="G78" i="16"/>
  <c r="H78" i="16" s="1"/>
  <c r="I78" i="16" s="1"/>
  <c r="J78" i="16" s="1"/>
  <c r="K78" i="16" s="1"/>
  <c r="L78" i="16" s="1"/>
  <c r="M78" i="16" s="1"/>
  <c r="N78" i="16" s="1"/>
  <c r="O78" i="16" s="1"/>
  <c r="P78" i="16" s="1"/>
  <c r="Q78" i="16" s="1"/>
  <c r="R78" i="16" s="1"/>
  <c r="S78" i="16" s="1"/>
  <c r="T78" i="16" s="1"/>
  <c r="U78" i="16" s="1"/>
  <c r="G80" i="16" s="1"/>
  <c r="H80" i="16" s="1"/>
  <c r="I80" i="16" s="1"/>
  <c r="J80" i="16" s="1"/>
  <c r="K80" i="16" s="1"/>
  <c r="L80" i="16" s="1"/>
  <c r="M80" i="16" s="1"/>
  <c r="N80" i="16" s="1"/>
  <c r="O80" i="16" s="1"/>
  <c r="P80" i="16" s="1"/>
  <c r="Q80" i="16" s="1"/>
  <c r="R80" i="16" s="1"/>
  <c r="S80" i="16" s="1"/>
  <c r="G70" i="16"/>
  <c r="H70" i="16" s="1"/>
  <c r="I70" i="16" s="1"/>
  <c r="J70" i="16" s="1"/>
  <c r="K70" i="16" s="1"/>
  <c r="L70" i="16" s="1"/>
  <c r="M70" i="16" s="1"/>
  <c r="N70" i="16" s="1"/>
  <c r="O70" i="16" s="1"/>
  <c r="P70" i="16" s="1"/>
  <c r="Q70" i="16" s="1"/>
  <c r="R70" i="16" s="1"/>
  <c r="S70" i="16" s="1"/>
  <c r="T70" i="16" s="1"/>
  <c r="U70" i="16" s="1"/>
  <c r="G72" i="16" s="1"/>
  <c r="H72" i="16" s="1"/>
  <c r="I72" i="16" s="1"/>
  <c r="J72" i="16" s="1"/>
  <c r="K72" i="16" s="1"/>
  <c r="L72" i="16" s="1"/>
  <c r="M72" i="16" s="1"/>
  <c r="N72" i="16" s="1"/>
  <c r="O72" i="16" s="1"/>
  <c r="P72" i="16" s="1"/>
  <c r="Q72" i="16" s="1"/>
  <c r="R72" i="16" s="1"/>
  <c r="S72" i="16" s="1"/>
  <c r="G52" i="16"/>
  <c r="H52" i="16" s="1"/>
  <c r="I52" i="16" s="1"/>
  <c r="J52" i="16" s="1"/>
  <c r="K52" i="16" s="1"/>
  <c r="L52" i="16" s="1"/>
  <c r="M52" i="16" s="1"/>
  <c r="N52" i="16" s="1"/>
  <c r="O52" i="16" s="1"/>
  <c r="P52" i="16" s="1"/>
  <c r="Q52" i="16" s="1"/>
  <c r="R52" i="16" s="1"/>
  <c r="S52" i="16" s="1"/>
  <c r="T52" i="16" s="1"/>
  <c r="U52" i="16" s="1"/>
  <c r="G54" i="16" s="1"/>
  <c r="H54" i="16" s="1"/>
  <c r="I54" i="16" s="1"/>
  <c r="J54" i="16" s="1"/>
  <c r="K54" i="16" s="1"/>
  <c r="L54" i="16" s="1"/>
  <c r="M54" i="16" s="1"/>
  <c r="N54" i="16" s="1"/>
  <c r="O54" i="16" s="1"/>
  <c r="P54" i="16" s="1"/>
  <c r="Q54" i="16" s="1"/>
  <c r="R54" i="16" s="1"/>
  <c r="S54" i="16" s="1"/>
  <c r="G134" i="16"/>
  <c r="H134" i="16" s="1"/>
  <c r="I134" i="16" s="1"/>
  <c r="J134" i="16" s="1"/>
  <c r="K134" i="16" s="1"/>
  <c r="L134" i="16" s="1"/>
  <c r="M134" i="16" s="1"/>
  <c r="N134" i="16" s="1"/>
  <c r="O134" i="16" s="1"/>
  <c r="P134" i="16" s="1"/>
  <c r="Q134" i="16" s="1"/>
  <c r="R134" i="16" s="1"/>
  <c r="S134" i="16" s="1"/>
  <c r="T134" i="16" s="1"/>
  <c r="U134" i="16" s="1"/>
  <c r="G136" i="16" s="1"/>
  <c r="H136" i="16" s="1"/>
  <c r="I136" i="16" s="1"/>
  <c r="J136" i="16" s="1"/>
  <c r="K136" i="16" s="1"/>
  <c r="L136" i="16" s="1"/>
  <c r="M136" i="16" s="1"/>
  <c r="N136" i="16" s="1"/>
  <c r="O136" i="16" s="1"/>
  <c r="P136" i="16" s="1"/>
  <c r="Q136" i="16" s="1"/>
  <c r="R136" i="16" s="1"/>
  <c r="S136" i="16" s="1"/>
  <c r="G116" i="16"/>
  <c r="H116" i="16" s="1"/>
  <c r="I116" i="16" s="1"/>
  <c r="J116" i="16" s="1"/>
  <c r="K116" i="16" s="1"/>
  <c r="L116" i="16" s="1"/>
  <c r="M116" i="16" s="1"/>
  <c r="N116" i="16" s="1"/>
  <c r="O116" i="16" s="1"/>
  <c r="P116" i="16" s="1"/>
  <c r="Q116" i="16" s="1"/>
  <c r="R116" i="16" s="1"/>
  <c r="S116" i="16" s="1"/>
  <c r="T116" i="16" s="1"/>
  <c r="U116" i="16" s="1"/>
  <c r="G118" i="16" s="1"/>
  <c r="H118" i="16" s="1"/>
  <c r="I118" i="16" s="1"/>
  <c r="J118" i="16" s="1"/>
  <c r="K118" i="16" s="1"/>
  <c r="L118" i="16" s="1"/>
  <c r="M118" i="16" s="1"/>
  <c r="N118" i="16" s="1"/>
  <c r="O118" i="16" s="1"/>
  <c r="P118" i="16" s="1"/>
  <c r="Q118" i="16" s="1"/>
  <c r="R118" i="16" s="1"/>
  <c r="S118" i="16" s="1"/>
  <c r="G138" i="16"/>
  <c r="H138" i="16" s="1"/>
  <c r="I138" i="16" s="1"/>
  <c r="J138" i="16" s="1"/>
  <c r="K138" i="16" s="1"/>
  <c r="L138" i="16" s="1"/>
  <c r="M138" i="16" s="1"/>
  <c r="N138" i="16" s="1"/>
  <c r="O138" i="16" s="1"/>
  <c r="P138" i="16" s="1"/>
  <c r="Q138" i="16" s="1"/>
  <c r="R138" i="16" s="1"/>
  <c r="S138" i="16" s="1"/>
  <c r="T138" i="16" s="1"/>
  <c r="U138" i="16" s="1"/>
  <c r="G140" i="16" s="1"/>
  <c r="H140" i="16" s="1"/>
  <c r="I140" i="16" s="1"/>
  <c r="J140" i="16" s="1"/>
  <c r="K140" i="16" s="1"/>
  <c r="L140" i="16" s="1"/>
  <c r="M140" i="16" s="1"/>
  <c r="N140" i="16" s="1"/>
  <c r="O140" i="16" s="1"/>
  <c r="P140" i="16" s="1"/>
  <c r="Q140" i="16" s="1"/>
  <c r="R140" i="16" s="1"/>
  <c r="S140" i="16" s="1"/>
  <c r="G104" i="16"/>
  <c r="H104" i="16" s="1"/>
  <c r="I104" i="16" s="1"/>
  <c r="J104" i="16" s="1"/>
  <c r="K104" i="16" s="1"/>
  <c r="L104" i="16" s="1"/>
  <c r="M104" i="16" s="1"/>
  <c r="N104" i="16" s="1"/>
  <c r="O104" i="16" s="1"/>
  <c r="P104" i="16" s="1"/>
  <c r="Q104" i="16" s="1"/>
  <c r="R104" i="16" s="1"/>
  <c r="S104" i="16" s="1"/>
  <c r="T104" i="16" s="1"/>
  <c r="U104" i="16" s="1"/>
  <c r="G106" i="16" s="1"/>
  <c r="H106" i="16" s="1"/>
  <c r="I106" i="16" s="1"/>
  <c r="J106" i="16" s="1"/>
  <c r="K106" i="16" s="1"/>
  <c r="L106" i="16" s="1"/>
  <c r="M106" i="16" s="1"/>
  <c r="N106" i="16" s="1"/>
  <c r="O106" i="16" s="1"/>
  <c r="P106" i="16" s="1"/>
  <c r="Q106" i="16" s="1"/>
  <c r="R106" i="16" s="1"/>
  <c r="S106" i="16" s="1"/>
  <c r="G86" i="16"/>
  <c r="H86" i="16" s="1"/>
  <c r="I86" i="16" s="1"/>
  <c r="J86" i="16" s="1"/>
  <c r="K86" i="16" s="1"/>
  <c r="L86" i="16" s="1"/>
  <c r="M86" i="16" s="1"/>
  <c r="N86" i="16" s="1"/>
  <c r="O86" i="16" s="1"/>
  <c r="P86" i="16" s="1"/>
  <c r="Q86" i="16" s="1"/>
  <c r="R86" i="16" s="1"/>
  <c r="S86" i="16" s="1"/>
  <c r="T86" i="16" s="1"/>
  <c r="U86" i="16" s="1"/>
  <c r="G88" i="16" s="1"/>
  <c r="H88" i="16" s="1"/>
  <c r="I88" i="16" s="1"/>
  <c r="J88" i="16" s="1"/>
  <c r="K88" i="16" s="1"/>
  <c r="L88" i="16" s="1"/>
  <c r="M88" i="16" s="1"/>
  <c r="N88" i="16" s="1"/>
  <c r="O88" i="16" s="1"/>
  <c r="P88" i="16" s="1"/>
  <c r="Q88" i="16" s="1"/>
  <c r="R88" i="16" s="1"/>
  <c r="S88" i="16" s="1"/>
  <c r="G40" i="16"/>
  <c r="H40" i="16" s="1"/>
  <c r="I40" i="16" s="1"/>
  <c r="J40" i="16" s="1"/>
  <c r="K40" i="16" s="1"/>
  <c r="L40" i="16" s="1"/>
  <c r="M40" i="16" s="1"/>
  <c r="N40" i="16" s="1"/>
  <c r="O40" i="16" s="1"/>
  <c r="P40" i="16" s="1"/>
  <c r="Q40" i="16" s="1"/>
  <c r="R40" i="16" s="1"/>
  <c r="S40" i="16" s="1"/>
  <c r="T40" i="16" s="1"/>
  <c r="U40" i="16" s="1"/>
  <c r="G42" i="16" s="1"/>
  <c r="H42" i="16" s="1"/>
  <c r="I42" i="16" s="1"/>
  <c r="J42" i="16" s="1"/>
  <c r="K42" i="16" s="1"/>
  <c r="L42" i="16" s="1"/>
  <c r="M42" i="16" s="1"/>
  <c r="N42" i="16" s="1"/>
  <c r="O42" i="16" s="1"/>
  <c r="P42" i="16" s="1"/>
  <c r="Q42" i="16" s="1"/>
  <c r="R42" i="16" s="1"/>
  <c r="S42" i="16" s="1"/>
  <c r="G74" i="16"/>
  <c r="H74" i="16" s="1"/>
  <c r="I74" i="16" s="1"/>
  <c r="J74" i="16" s="1"/>
  <c r="K74" i="16" s="1"/>
  <c r="L74" i="16" s="1"/>
  <c r="M74" i="16" s="1"/>
  <c r="N74" i="16" s="1"/>
  <c r="O74" i="16" s="1"/>
  <c r="P74" i="16" s="1"/>
  <c r="Q74" i="16" s="1"/>
  <c r="R74" i="16" s="1"/>
  <c r="S74" i="16" s="1"/>
  <c r="T74" i="16" s="1"/>
  <c r="U74" i="16" s="1"/>
  <c r="G76" i="16" s="1"/>
  <c r="H76" i="16" s="1"/>
  <c r="I76" i="16" s="1"/>
  <c r="J76" i="16" s="1"/>
  <c r="K76" i="16" s="1"/>
  <c r="L76" i="16" s="1"/>
  <c r="M76" i="16" s="1"/>
  <c r="N76" i="16" s="1"/>
  <c r="O76" i="16" s="1"/>
  <c r="P76" i="16" s="1"/>
  <c r="Q76" i="16" s="1"/>
  <c r="R76" i="16" s="1"/>
  <c r="S76" i="16" s="1"/>
  <c r="G44" i="16"/>
  <c r="H44" i="16" s="1"/>
  <c r="I44" i="16" s="1"/>
  <c r="J44" i="16" s="1"/>
  <c r="K44" i="16" s="1"/>
  <c r="L44" i="16" s="1"/>
  <c r="M44" i="16" s="1"/>
  <c r="N44" i="16" s="1"/>
  <c r="O44" i="16" s="1"/>
  <c r="P44" i="16" s="1"/>
  <c r="Q44" i="16" s="1"/>
  <c r="R44" i="16" s="1"/>
  <c r="S44" i="16" s="1"/>
  <c r="T44" i="16" s="1"/>
  <c r="U44" i="16" s="1"/>
  <c r="G46" i="16" s="1"/>
  <c r="H46" i="16" s="1"/>
  <c r="I46" i="16" s="1"/>
  <c r="J46" i="16" s="1"/>
  <c r="K46" i="16" s="1"/>
  <c r="L46" i="16" s="1"/>
  <c r="M46" i="16" s="1"/>
  <c r="N46" i="16" s="1"/>
  <c r="O46" i="16" s="1"/>
  <c r="P46" i="16" s="1"/>
  <c r="Q46" i="16" s="1"/>
  <c r="R46" i="16" s="1"/>
  <c r="S46" i="16" s="1"/>
  <c r="G108" i="16"/>
  <c r="H108" i="16" s="1"/>
  <c r="I108" i="16" s="1"/>
  <c r="J108" i="16" s="1"/>
  <c r="K108" i="16" s="1"/>
  <c r="L108" i="16" s="1"/>
  <c r="M108" i="16" s="1"/>
  <c r="N108" i="16" s="1"/>
  <c r="O108" i="16" s="1"/>
  <c r="P108" i="16" s="1"/>
  <c r="Q108" i="16" s="1"/>
  <c r="R108" i="16" s="1"/>
  <c r="S108" i="16" s="1"/>
  <c r="T108" i="16" s="1"/>
  <c r="U108" i="16" s="1"/>
  <c r="G110" i="16" s="1"/>
  <c r="H110" i="16" s="1"/>
  <c r="I110" i="16" s="1"/>
  <c r="J110" i="16" s="1"/>
  <c r="K110" i="16" s="1"/>
  <c r="L110" i="16" s="1"/>
  <c r="M110" i="16" s="1"/>
  <c r="N110" i="16" s="1"/>
  <c r="O110" i="16" s="1"/>
  <c r="P110" i="16" s="1"/>
  <c r="Q110" i="16" s="1"/>
  <c r="R110" i="16" s="1"/>
  <c r="S110" i="16" s="1"/>
  <c r="G82" i="16"/>
  <c r="H82" i="16" s="1"/>
  <c r="I82" i="16" s="1"/>
  <c r="J82" i="16" s="1"/>
  <c r="K82" i="16" s="1"/>
  <c r="L82" i="16" s="1"/>
  <c r="M82" i="16" s="1"/>
  <c r="N82" i="16" s="1"/>
  <c r="O82" i="16" s="1"/>
  <c r="P82" i="16" s="1"/>
  <c r="Q82" i="16" s="1"/>
  <c r="R82" i="16" s="1"/>
  <c r="S82" i="16" s="1"/>
  <c r="T82" i="16" s="1"/>
  <c r="U82" i="16" s="1"/>
  <c r="G84" i="16" s="1"/>
  <c r="H84" i="16" s="1"/>
  <c r="I84" i="16" s="1"/>
  <c r="J84" i="16" s="1"/>
  <c r="K84" i="16" s="1"/>
  <c r="L84" i="16" s="1"/>
  <c r="M84" i="16" s="1"/>
  <c r="N84" i="16" s="1"/>
  <c r="O84" i="16" s="1"/>
  <c r="P84" i="16" s="1"/>
  <c r="Q84" i="16" s="1"/>
  <c r="R84" i="16" s="1"/>
  <c r="S84" i="16" s="1"/>
  <c r="G56" i="16"/>
  <c r="H56" i="16" s="1"/>
  <c r="I56" i="16" s="1"/>
  <c r="J56" i="16" s="1"/>
  <c r="K56" i="16" s="1"/>
  <c r="L56" i="16" s="1"/>
  <c r="M56" i="16" s="1"/>
  <c r="N56" i="16" s="1"/>
  <c r="O56" i="16" s="1"/>
  <c r="P56" i="16" s="1"/>
  <c r="Q56" i="16" s="1"/>
  <c r="R56" i="16" s="1"/>
  <c r="S56" i="16" s="1"/>
  <c r="T56" i="16" s="1"/>
  <c r="U56" i="16" s="1"/>
  <c r="G58" i="16" s="1"/>
  <c r="H58" i="16" s="1"/>
  <c r="I58" i="16" s="1"/>
  <c r="J58" i="16" s="1"/>
  <c r="K58" i="16" s="1"/>
  <c r="L58" i="16" s="1"/>
  <c r="M58" i="16" s="1"/>
  <c r="N58" i="16" s="1"/>
  <c r="O58" i="16" s="1"/>
  <c r="P58" i="16" s="1"/>
  <c r="Q58" i="16" s="1"/>
  <c r="R58" i="16" s="1"/>
  <c r="S58" i="16" s="1"/>
  <c r="U54" i="3"/>
  <c r="T54" i="3"/>
  <c r="V54" i="3"/>
  <c r="V88" i="3"/>
  <c r="U88" i="3"/>
  <c r="T88" i="3"/>
  <c r="U106" i="3"/>
  <c r="T106" i="3"/>
  <c r="V106" i="3"/>
  <c r="U118" i="3"/>
  <c r="T118" i="3"/>
  <c r="V118" i="3"/>
  <c r="G22" i="15"/>
  <c r="H22" i="15" s="1"/>
  <c r="I22" i="15" s="1"/>
  <c r="J22" i="15" s="1"/>
  <c r="K22" i="15" s="1"/>
  <c r="L22" i="15" s="1"/>
  <c r="M22" i="15" s="1"/>
  <c r="N22" i="15" s="1"/>
  <c r="O22" i="15" s="1"/>
  <c r="P22" i="15" s="1"/>
  <c r="Q22" i="15" s="1"/>
  <c r="R22" i="15" s="1"/>
  <c r="S22" i="15" s="1"/>
  <c r="T22" i="15" s="1"/>
  <c r="U22" i="15" s="1"/>
  <c r="G24" i="15" s="1"/>
  <c r="H24" i="15" s="1"/>
  <c r="I24" i="15" s="1"/>
  <c r="J24" i="15" s="1"/>
  <c r="K24" i="15" s="1"/>
  <c r="L24" i="15" s="1"/>
  <c r="M24" i="15" s="1"/>
  <c r="N24" i="15" s="1"/>
  <c r="O24" i="15" s="1"/>
  <c r="P24" i="15" s="1"/>
  <c r="Q24" i="15" s="1"/>
  <c r="R24" i="15" s="1"/>
  <c r="S24" i="15" s="1"/>
  <c r="V24" i="15" s="1"/>
  <c r="G134" i="15"/>
  <c r="H134" i="15" s="1"/>
  <c r="I134" i="15" s="1"/>
  <c r="J134" i="15" s="1"/>
  <c r="K134" i="15" s="1"/>
  <c r="L134" i="15" s="1"/>
  <c r="M134" i="15" s="1"/>
  <c r="N134" i="15" s="1"/>
  <c r="O134" i="15" s="1"/>
  <c r="P134" i="15" s="1"/>
  <c r="Q134" i="15" s="1"/>
  <c r="R134" i="15" s="1"/>
  <c r="S134" i="15" s="1"/>
  <c r="T134" i="15" s="1"/>
  <c r="U134" i="15" s="1"/>
  <c r="G136" i="15" s="1"/>
  <c r="H136" i="15" s="1"/>
  <c r="I136" i="15" s="1"/>
  <c r="J136" i="15" s="1"/>
  <c r="K136" i="15" s="1"/>
  <c r="L136" i="15" s="1"/>
  <c r="M136" i="15" s="1"/>
  <c r="N136" i="15" s="1"/>
  <c r="O136" i="15" s="1"/>
  <c r="P136" i="15" s="1"/>
  <c r="Q136" i="15" s="1"/>
  <c r="R136" i="15" s="1"/>
  <c r="S136" i="15" s="1"/>
  <c r="G116" i="15"/>
  <c r="H116" i="15" s="1"/>
  <c r="I116" i="15" s="1"/>
  <c r="J116" i="15" s="1"/>
  <c r="K116" i="15" s="1"/>
  <c r="L116" i="15" s="1"/>
  <c r="M116" i="15" s="1"/>
  <c r="N116" i="15" s="1"/>
  <c r="O116" i="15" s="1"/>
  <c r="P116" i="15" s="1"/>
  <c r="Q116" i="15" s="1"/>
  <c r="R116" i="15" s="1"/>
  <c r="S116" i="15" s="1"/>
  <c r="T116" i="15" s="1"/>
  <c r="U116" i="15" s="1"/>
  <c r="G118" i="15" s="1"/>
  <c r="H118" i="15" s="1"/>
  <c r="I118" i="15" s="1"/>
  <c r="J118" i="15" s="1"/>
  <c r="K118" i="15" s="1"/>
  <c r="L118" i="15" s="1"/>
  <c r="M118" i="15" s="1"/>
  <c r="N118" i="15" s="1"/>
  <c r="O118" i="15" s="1"/>
  <c r="P118" i="15" s="1"/>
  <c r="Q118" i="15" s="1"/>
  <c r="R118" i="15" s="1"/>
  <c r="S118" i="15" s="1"/>
  <c r="G78" i="15"/>
  <c r="H78" i="15" s="1"/>
  <c r="I78" i="15" s="1"/>
  <c r="J78" i="15" s="1"/>
  <c r="K78" i="15" s="1"/>
  <c r="L78" i="15" s="1"/>
  <c r="M78" i="15" s="1"/>
  <c r="N78" i="15" s="1"/>
  <c r="O78" i="15" s="1"/>
  <c r="P78" i="15" s="1"/>
  <c r="Q78" i="15" s="1"/>
  <c r="R78" i="15" s="1"/>
  <c r="S78" i="15" s="1"/>
  <c r="T78" i="15" s="1"/>
  <c r="U78" i="15" s="1"/>
  <c r="G80" i="15" s="1"/>
  <c r="H80" i="15" s="1"/>
  <c r="I80" i="15" s="1"/>
  <c r="J80" i="15" s="1"/>
  <c r="K80" i="15" s="1"/>
  <c r="L80" i="15" s="1"/>
  <c r="M80" i="15" s="1"/>
  <c r="N80" i="15" s="1"/>
  <c r="O80" i="15" s="1"/>
  <c r="P80" i="15" s="1"/>
  <c r="Q80" i="15" s="1"/>
  <c r="R80" i="15" s="1"/>
  <c r="S80" i="15" s="1"/>
  <c r="G48" i="15"/>
  <c r="H48" i="15" s="1"/>
  <c r="I48" i="15" s="1"/>
  <c r="J48" i="15" s="1"/>
  <c r="K48" i="15" s="1"/>
  <c r="L48" i="15" s="1"/>
  <c r="M48" i="15" s="1"/>
  <c r="N48" i="15" s="1"/>
  <c r="O48" i="15" s="1"/>
  <c r="P48" i="15" s="1"/>
  <c r="Q48" i="15" s="1"/>
  <c r="R48" i="15" s="1"/>
  <c r="S48" i="15" s="1"/>
  <c r="T48" i="15" s="1"/>
  <c r="U48" i="15" s="1"/>
  <c r="G50" i="15" s="1"/>
  <c r="H50" i="15" s="1"/>
  <c r="I50" i="15" s="1"/>
  <c r="J50" i="15" s="1"/>
  <c r="K50" i="15" s="1"/>
  <c r="L50" i="15" s="1"/>
  <c r="M50" i="15" s="1"/>
  <c r="N50" i="15" s="1"/>
  <c r="O50" i="15" s="1"/>
  <c r="P50" i="15" s="1"/>
  <c r="Q50" i="15" s="1"/>
  <c r="R50" i="15" s="1"/>
  <c r="S50" i="15" s="1"/>
  <c r="G138" i="15"/>
  <c r="H138" i="15" s="1"/>
  <c r="I138" i="15" s="1"/>
  <c r="J138" i="15" s="1"/>
  <c r="K138" i="15" s="1"/>
  <c r="L138" i="15" s="1"/>
  <c r="M138" i="15" s="1"/>
  <c r="N138" i="15" s="1"/>
  <c r="O138" i="15" s="1"/>
  <c r="P138" i="15" s="1"/>
  <c r="Q138" i="15" s="1"/>
  <c r="R138" i="15" s="1"/>
  <c r="S138" i="15" s="1"/>
  <c r="T138" i="15" s="1"/>
  <c r="U138" i="15" s="1"/>
  <c r="G140" i="15" s="1"/>
  <c r="H140" i="15" s="1"/>
  <c r="I140" i="15" s="1"/>
  <c r="J140" i="15" s="1"/>
  <c r="K140" i="15" s="1"/>
  <c r="L140" i="15" s="1"/>
  <c r="M140" i="15" s="1"/>
  <c r="N140" i="15" s="1"/>
  <c r="O140" i="15" s="1"/>
  <c r="P140" i="15" s="1"/>
  <c r="Q140" i="15" s="1"/>
  <c r="R140" i="15" s="1"/>
  <c r="S140" i="15" s="1"/>
  <c r="G104" i="15"/>
  <c r="H104" i="15" s="1"/>
  <c r="I104" i="15" s="1"/>
  <c r="J104" i="15" s="1"/>
  <c r="K104" i="15" s="1"/>
  <c r="L104" i="15" s="1"/>
  <c r="M104" i="15" s="1"/>
  <c r="N104" i="15" s="1"/>
  <c r="O104" i="15" s="1"/>
  <c r="P104" i="15" s="1"/>
  <c r="Q104" i="15" s="1"/>
  <c r="R104" i="15" s="1"/>
  <c r="S104" i="15" s="1"/>
  <c r="T104" i="15" s="1"/>
  <c r="U104" i="15" s="1"/>
  <c r="G106" i="15" s="1"/>
  <c r="H106" i="15" s="1"/>
  <c r="I106" i="15" s="1"/>
  <c r="J106" i="15" s="1"/>
  <c r="K106" i="15" s="1"/>
  <c r="L106" i="15" s="1"/>
  <c r="M106" i="15" s="1"/>
  <c r="N106" i="15" s="1"/>
  <c r="O106" i="15" s="1"/>
  <c r="P106" i="15" s="1"/>
  <c r="Q106" i="15" s="1"/>
  <c r="R106" i="15" s="1"/>
  <c r="S106" i="15" s="1"/>
  <c r="G82" i="15"/>
  <c r="H82" i="15" s="1"/>
  <c r="I82" i="15" s="1"/>
  <c r="J82" i="15" s="1"/>
  <c r="K82" i="15" s="1"/>
  <c r="L82" i="15" s="1"/>
  <c r="M82" i="15" s="1"/>
  <c r="N82" i="15" s="1"/>
  <c r="O82" i="15" s="1"/>
  <c r="P82" i="15" s="1"/>
  <c r="Q82" i="15" s="1"/>
  <c r="R82" i="15" s="1"/>
  <c r="S82" i="15" s="1"/>
  <c r="T82" i="15" s="1"/>
  <c r="U82" i="15" s="1"/>
  <c r="G84" i="15" s="1"/>
  <c r="H84" i="15" s="1"/>
  <c r="I84" i="15" s="1"/>
  <c r="J84" i="15" s="1"/>
  <c r="K84" i="15" s="1"/>
  <c r="L84" i="15" s="1"/>
  <c r="M84" i="15" s="1"/>
  <c r="N84" i="15" s="1"/>
  <c r="O84" i="15" s="1"/>
  <c r="P84" i="15" s="1"/>
  <c r="Q84" i="15" s="1"/>
  <c r="R84" i="15" s="1"/>
  <c r="S84" i="15" s="1"/>
  <c r="G70" i="15"/>
  <c r="H70" i="15" s="1"/>
  <c r="I70" i="15" s="1"/>
  <c r="J70" i="15" s="1"/>
  <c r="K70" i="15" s="1"/>
  <c r="L70" i="15" s="1"/>
  <c r="M70" i="15" s="1"/>
  <c r="N70" i="15" s="1"/>
  <c r="O70" i="15" s="1"/>
  <c r="P70" i="15" s="1"/>
  <c r="Q70" i="15" s="1"/>
  <c r="R70" i="15" s="1"/>
  <c r="S70" i="15" s="1"/>
  <c r="T70" i="15" s="1"/>
  <c r="U70" i="15" s="1"/>
  <c r="G72" i="15" s="1"/>
  <c r="H72" i="15" s="1"/>
  <c r="I72" i="15" s="1"/>
  <c r="J72" i="15" s="1"/>
  <c r="K72" i="15" s="1"/>
  <c r="L72" i="15" s="1"/>
  <c r="M72" i="15" s="1"/>
  <c r="N72" i="15" s="1"/>
  <c r="O72" i="15" s="1"/>
  <c r="P72" i="15" s="1"/>
  <c r="Q72" i="15" s="1"/>
  <c r="R72" i="15" s="1"/>
  <c r="S72" i="15" s="1"/>
  <c r="G52" i="15"/>
  <c r="H52" i="15" s="1"/>
  <c r="I52" i="15" s="1"/>
  <c r="J52" i="15" s="1"/>
  <c r="K52" i="15" s="1"/>
  <c r="L52" i="15" s="1"/>
  <c r="M52" i="15" s="1"/>
  <c r="N52" i="15" s="1"/>
  <c r="O52" i="15" s="1"/>
  <c r="P52" i="15" s="1"/>
  <c r="Q52" i="15" s="1"/>
  <c r="R52" i="15" s="1"/>
  <c r="S52" i="15" s="1"/>
  <c r="T52" i="15" s="1"/>
  <c r="U52" i="15" s="1"/>
  <c r="G54" i="15" s="1"/>
  <c r="H54" i="15" s="1"/>
  <c r="I54" i="15" s="1"/>
  <c r="J54" i="15" s="1"/>
  <c r="K54" i="15" s="1"/>
  <c r="L54" i="15" s="1"/>
  <c r="M54" i="15" s="1"/>
  <c r="N54" i="15" s="1"/>
  <c r="O54" i="15" s="1"/>
  <c r="P54" i="15" s="1"/>
  <c r="Q54" i="15" s="1"/>
  <c r="R54" i="15" s="1"/>
  <c r="S54" i="15" s="1"/>
  <c r="G40" i="15"/>
  <c r="H40" i="15" s="1"/>
  <c r="I40" i="15" s="1"/>
  <c r="J40" i="15" s="1"/>
  <c r="K40" i="15" s="1"/>
  <c r="L40" i="15" s="1"/>
  <c r="M40" i="15" s="1"/>
  <c r="N40" i="15" s="1"/>
  <c r="O40" i="15" s="1"/>
  <c r="P40" i="15" s="1"/>
  <c r="Q40" i="15" s="1"/>
  <c r="R40" i="15" s="1"/>
  <c r="S40" i="15" s="1"/>
  <c r="T40" i="15" s="1"/>
  <c r="U40" i="15" s="1"/>
  <c r="G42" i="15" s="1"/>
  <c r="H42" i="15" s="1"/>
  <c r="I42" i="15" s="1"/>
  <c r="J42" i="15" s="1"/>
  <c r="K42" i="15" s="1"/>
  <c r="L42" i="15" s="1"/>
  <c r="M42" i="15" s="1"/>
  <c r="N42" i="15" s="1"/>
  <c r="O42" i="15" s="1"/>
  <c r="P42" i="15" s="1"/>
  <c r="Q42" i="15" s="1"/>
  <c r="R42" i="15" s="1"/>
  <c r="S42" i="15" s="1"/>
  <c r="G142" i="15"/>
  <c r="H142" i="15" s="1"/>
  <c r="I142" i="15" s="1"/>
  <c r="J142" i="15" s="1"/>
  <c r="K142" i="15" s="1"/>
  <c r="L142" i="15" s="1"/>
  <c r="M142" i="15" s="1"/>
  <c r="N142" i="15" s="1"/>
  <c r="O142" i="15" s="1"/>
  <c r="P142" i="15" s="1"/>
  <c r="Q142" i="15" s="1"/>
  <c r="R142" i="15" s="1"/>
  <c r="S142" i="15" s="1"/>
  <c r="T142" i="15" s="1"/>
  <c r="U142" i="15" s="1"/>
  <c r="G144" i="15" s="1"/>
  <c r="H144" i="15" s="1"/>
  <c r="I144" i="15" s="1"/>
  <c r="J144" i="15" s="1"/>
  <c r="K144" i="15" s="1"/>
  <c r="L144" i="15" s="1"/>
  <c r="M144" i="15" s="1"/>
  <c r="N144" i="15" s="1"/>
  <c r="O144" i="15" s="1"/>
  <c r="P144" i="15" s="1"/>
  <c r="Q144" i="15" s="1"/>
  <c r="R144" i="15" s="1"/>
  <c r="S144" i="15" s="1"/>
  <c r="G130" i="15"/>
  <c r="H130" i="15" s="1"/>
  <c r="I130" i="15" s="1"/>
  <c r="J130" i="15" s="1"/>
  <c r="K130" i="15" s="1"/>
  <c r="L130" i="15" s="1"/>
  <c r="M130" i="15" s="1"/>
  <c r="N130" i="15" s="1"/>
  <c r="O130" i="15" s="1"/>
  <c r="P130" i="15" s="1"/>
  <c r="Q130" i="15" s="1"/>
  <c r="R130" i="15" s="1"/>
  <c r="S130" i="15" s="1"/>
  <c r="T130" i="15" s="1"/>
  <c r="U130" i="15" s="1"/>
  <c r="G132" i="15" s="1"/>
  <c r="H132" i="15" s="1"/>
  <c r="I132" i="15" s="1"/>
  <c r="J132" i="15" s="1"/>
  <c r="K132" i="15" s="1"/>
  <c r="L132" i="15" s="1"/>
  <c r="M132" i="15" s="1"/>
  <c r="N132" i="15" s="1"/>
  <c r="O132" i="15" s="1"/>
  <c r="P132" i="15" s="1"/>
  <c r="Q132" i="15" s="1"/>
  <c r="R132" i="15" s="1"/>
  <c r="S132" i="15" s="1"/>
  <c r="G86" i="15"/>
  <c r="H86" i="15" s="1"/>
  <c r="I86" i="15" s="1"/>
  <c r="J86" i="15" s="1"/>
  <c r="K86" i="15" s="1"/>
  <c r="L86" i="15" s="1"/>
  <c r="M86" i="15" s="1"/>
  <c r="N86" i="15" s="1"/>
  <c r="O86" i="15" s="1"/>
  <c r="P86" i="15" s="1"/>
  <c r="Q86" i="15" s="1"/>
  <c r="R86" i="15" s="1"/>
  <c r="S86" i="15" s="1"/>
  <c r="T86" i="15" s="1"/>
  <c r="U86" i="15" s="1"/>
  <c r="G88" i="15" s="1"/>
  <c r="H88" i="15" s="1"/>
  <c r="I88" i="15" s="1"/>
  <c r="J88" i="15" s="1"/>
  <c r="K88" i="15" s="1"/>
  <c r="L88" i="15" s="1"/>
  <c r="M88" i="15" s="1"/>
  <c r="N88" i="15" s="1"/>
  <c r="O88" i="15" s="1"/>
  <c r="P88" i="15" s="1"/>
  <c r="Q88" i="15" s="1"/>
  <c r="R88" i="15" s="1"/>
  <c r="S88" i="15" s="1"/>
  <c r="G56" i="15"/>
  <c r="H56" i="15" s="1"/>
  <c r="I56" i="15" s="1"/>
  <c r="J56" i="15" s="1"/>
  <c r="K56" i="15" s="1"/>
  <c r="L56" i="15" s="1"/>
  <c r="M56" i="15" s="1"/>
  <c r="N56" i="15" s="1"/>
  <c r="O56" i="15" s="1"/>
  <c r="P56" i="15" s="1"/>
  <c r="Q56" i="15" s="1"/>
  <c r="R56" i="15" s="1"/>
  <c r="S56" i="15" s="1"/>
  <c r="T56" i="15" s="1"/>
  <c r="U56" i="15" s="1"/>
  <c r="G58" i="15" s="1"/>
  <c r="H58" i="15" s="1"/>
  <c r="I58" i="15" s="1"/>
  <c r="J58" i="15" s="1"/>
  <c r="K58" i="15" s="1"/>
  <c r="L58" i="15" s="1"/>
  <c r="M58" i="15" s="1"/>
  <c r="N58" i="15" s="1"/>
  <c r="O58" i="15" s="1"/>
  <c r="P58" i="15" s="1"/>
  <c r="Q58" i="15" s="1"/>
  <c r="R58" i="15" s="1"/>
  <c r="S58" i="15" s="1"/>
  <c r="G146" i="15"/>
  <c r="H146" i="15" s="1"/>
  <c r="I146" i="15" s="1"/>
  <c r="J146" i="15" s="1"/>
  <c r="K146" i="15" s="1"/>
  <c r="L146" i="15" s="1"/>
  <c r="M146" i="15" s="1"/>
  <c r="N146" i="15" s="1"/>
  <c r="O146" i="15" s="1"/>
  <c r="P146" i="15" s="1"/>
  <c r="Q146" i="15" s="1"/>
  <c r="R146" i="15" s="1"/>
  <c r="S146" i="15" s="1"/>
  <c r="T146" i="15" s="1"/>
  <c r="U146" i="15" s="1"/>
  <c r="G148" i="15" s="1"/>
  <c r="H148" i="15" s="1"/>
  <c r="I148" i="15" s="1"/>
  <c r="J148" i="15" s="1"/>
  <c r="K148" i="15" s="1"/>
  <c r="L148" i="15" s="1"/>
  <c r="M148" i="15" s="1"/>
  <c r="N148" i="15" s="1"/>
  <c r="O148" i="15" s="1"/>
  <c r="P148" i="15" s="1"/>
  <c r="Q148" i="15" s="1"/>
  <c r="R148" i="15" s="1"/>
  <c r="S148" i="15" s="1"/>
  <c r="G108" i="15"/>
  <c r="H108" i="15" s="1"/>
  <c r="I108" i="15" s="1"/>
  <c r="J108" i="15" s="1"/>
  <c r="K108" i="15" s="1"/>
  <c r="L108" i="15" s="1"/>
  <c r="M108" i="15" s="1"/>
  <c r="N108" i="15" s="1"/>
  <c r="O108" i="15" s="1"/>
  <c r="P108" i="15" s="1"/>
  <c r="Q108" i="15" s="1"/>
  <c r="R108" i="15" s="1"/>
  <c r="S108" i="15" s="1"/>
  <c r="T108" i="15" s="1"/>
  <c r="U108" i="15" s="1"/>
  <c r="G110" i="15" s="1"/>
  <c r="H110" i="15" s="1"/>
  <c r="I110" i="15" s="1"/>
  <c r="J110" i="15" s="1"/>
  <c r="K110" i="15" s="1"/>
  <c r="L110" i="15" s="1"/>
  <c r="M110" i="15" s="1"/>
  <c r="N110" i="15" s="1"/>
  <c r="O110" i="15" s="1"/>
  <c r="P110" i="15" s="1"/>
  <c r="Q110" i="15" s="1"/>
  <c r="R110" i="15" s="1"/>
  <c r="S110" i="15" s="1"/>
  <c r="G44" i="15"/>
  <c r="H44" i="15" s="1"/>
  <c r="I44" i="15" s="1"/>
  <c r="J44" i="15" s="1"/>
  <c r="K44" i="15" s="1"/>
  <c r="L44" i="15" s="1"/>
  <c r="M44" i="15" s="1"/>
  <c r="N44" i="15" s="1"/>
  <c r="O44" i="15" s="1"/>
  <c r="P44" i="15" s="1"/>
  <c r="Q44" i="15" s="1"/>
  <c r="R44" i="15" s="1"/>
  <c r="S44" i="15" s="1"/>
  <c r="T44" i="15" s="1"/>
  <c r="U44" i="15" s="1"/>
  <c r="G46" i="15" s="1"/>
  <c r="H46" i="15" s="1"/>
  <c r="I46" i="15" s="1"/>
  <c r="J46" i="15" s="1"/>
  <c r="K46" i="15" s="1"/>
  <c r="L46" i="15" s="1"/>
  <c r="M46" i="15" s="1"/>
  <c r="N46" i="15" s="1"/>
  <c r="O46" i="15" s="1"/>
  <c r="P46" i="15" s="1"/>
  <c r="Q46" i="15" s="1"/>
  <c r="R46" i="15" s="1"/>
  <c r="S46" i="15" s="1"/>
  <c r="G112" i="15"/>
  <c r="H112" i="15" s="1"/>
  <c r="I112" i="15" s="1"/>
  <c r="J112" i="15" s="1"/>
  <c r="K112" i="15" s="1"/>
  <c r="L112" i="15" s="1"/>
  <c r="M112" i="15" s="1"/>
  <c r="N112" i="15" s="1"/>
  <c r="O112" i="15" s="1"/>
  <c r="P112" i="15" s="1"/>
  <c r="Q112" i="15" s="1"/>
  <c r="R112" i="15" s="1"/>
  <c r="S112" i="15" s="1"/>
  <c r="T112" i="15" s="1"/>
  <c r="U112" i="15" s="1"/>
  <c r="G114" i="15" s="1"/>
  <c r="H114" i="15" s="1"/>
  <c r="I114" i="15" s="1"/>
  <c r="J114" i="15" s="1"/>
  <c r="K114" i="15" s="1"/>
  <c r="L114" i="15" s="1"/>
  <c r="M114" i="15" s="1"/>
  <c r="N114" i="15" s="1"/>
  <c r="O114" i="15" s="1"/>
  <c r="P114" i="15" s="1"/>
  <c r="Q114" i="15" s="1"/>
  <c r="R114" i="15" s="1"/>
  <c r="S114" i="15" s="1"/>
  <c r="G74" i="15"/>
  <c r="H74" i="15" s="1"/>
  <c r="I74" i="15" s="1"/>
  <c r="J74" i="15" s="1"/>
  <c r="K74" i="15" s="1"/>
  <c r="L74" i="15" s="1"/>
  <c r="M74" i="15" s="1"/>
  <c r="N74" i="15" s="1"/>
  <c r="O74" i="15" s="1"/>
  <c r="P74" i="15" s="1"/>
  <c r="Q74" i="15" s="1"/>
  <c r="R74" i="15" s="1"/>
  <c r="S74" i="15" s="1"/>
  <c r="T74" i="15" s="1"/>
  <c r="U74" i="15" s="1"/>
  <c r="G76" i="15" s="1"/>
  <c r="H76" i="15" s="1"/>
  <c r="I76" i="15" s="1"/>
  <c r="J76" i="15" s="1"/>
  <c r="K76" i="15" s="1"/>
  <c r="L76" i="15" s="1"/>
  <c r="M76" i="15" s="1"/>
  <c r="N76" i="15" s="1"/>
  <c r="O76" i="15" s="1"/>
  <c r="P76" i="15" s="1"/>
  <c r="Q76" i="15" s="1"/>
  <c r="R76" i="15" s="1"/>
  <c r="S76" i="15" s="1"/>
  <c r="G100" i="15"/>
  <c r="H100" i="15" s="1"/>
  <c r="I100" i="15" s="1"/>
  <c r="J100" i="15" s="1"/>
  <c r="K100" i="15" s="1"/>
  <c r="L100" i="15" s="1"/>
  <c r="M100" i="15" s="1"/>
  <c r="N100" i="15" s="1"/>
  <c r="O100" i="15" s="1"/>
  <c r="P100" i="15" s="1"/>
  <c r="Q100" i="15" s="1"/>
  <c r="R100" i="15" s="1"/>
  <c r="S100" i="15" s="1"/>
  <c r="T100" i="15" s="1"/>
  <c r="U100" i="15" s="1"/>
  <c r="G102" i="15" s="1"/>
  <c r="H102" i="15" s="1"/>
  <c r="I102" i="15" s="1"/>
  <c r="J102" i="15" s="1"/>
  <c r="K102" i="15" s="1"/>
  <c r="L102" i="15" s="1"/>
  <c r="M102" i="15" s="1"/>
  <c r="N102" i="15" s="1"/>
  <c r="O102" i="15" s="1"/>
  <c r="P102" i="15" s="1"/>
  <c r="Q102" i="15" s="1"/>
  <c r="R102" i="15" s="1"/>
  <c r="S102" i="15" s="1"/>
  <c r="U102" i="3"/>
  <c r="T102" i="3"/>
  <c r="V102" i="3"/>
  <c r="U110" i="3"/>
  <c r="T110" i="3"/>
  <c r="V110" i="3"/>
  <c r="T58" i="3"/>
  <c r="U58" i="3"/>
  <c r="V58" i="3"/>
  <c r="G108" i="18"/>
  <c r="H108" i="18" s="1"/>
  <c r="I108" i="18" s="1"/>
  <c r="J108" i="18" s="1"/>
  <c r="K108" i="18" s="1"/>
  <c r="L108" i="18" s="1"/>
  <c r="M108" i="18" s="1"/>
  <c r="N108" i="18" s="1"/>
  <c r="O108" i="18" s="1"/>
  <c r="P108" i="18" s="1"/>
  <c r="Q108" i="18" s="1"/>
  <c r="R108" i="18" s="1"/>
  <c r="S108" i="18" s="1"/>
  <c r="T108" i="18" s="1"/>
  <c r="U108" i="18" s="1"/>
  <c r="G110" i="18" s="1"/>
  <c r="H110" i="18" s="1"/>
  <c r="I110" i="18" s="1"/>
  <c r="J110" i="18" s="1"/>
  <c r="K110" i="18" s="1"/>
  <c r="L110" i="18" s="1"/>
  <c r="M110" i="18" s="1"/>
  <c r="N110" i="18" s="1"/>
  <c r="O110" i="18" s="1"/>
  <c r="P110" i="18" s="1"/>
  <c r="Q110" i="18" s="1"/>
  <c r="R110" i="18" s="1"/>
  <c r="S110" i="18" s="1"/>
  <c r="G86" i="18"/>
  <c r="H86" i="18" s="1"/>
  <c r="I86" i="18" s="1"/>
  <c r="J86" i="18" s="1"/>
  <c r="K86" i="18" s="1"/>
  <c r="L86" i="18" s="1"/>
  <c r="M86" i="18" s="1"/>
  <c r="N86" i="18" s="1"/>
  <c r="O86" i="18" s="1"/>
  <c r="P86" i="18" s="1"/>
  <c r="Q86" i="18" s="1"/>
  <c r="R86" i="18" s="1"/>
  <c r="S86" i="18" s="1"/>
  <c r="T86" i="18" s="1"/>
  <c r="U86" i="18" s="1"/>
  <c r="G88" i="18" s="1"/>
  <c r="H88" i="18" s="1"/>
  <c r="I88" i="18" s="1"/>
  <c r="J88" i="18" s="1"/>
  <c r="K88" i="18" s="1"/>
  <c r="L88" i="18" s="1"/>
  <c r="M88" i="18" s="1"/>
  <c r="N88" i="18" s="1"/>
  <c r="O88" i="18" s="1"/>
  <c r="P88" i="18" s="1"/>
  <c r="Q88" i="18" s="1"/>
  <c r="R88" i="18" s="1"/>
  <c r="S88" i="18" s="1"/>
  <c r="G48" i="18"/>
  <c r="H48" i="18" s="1"/>
  <c r="I48" i="18" s="1"/>
  <c r="J48" i="18" s="1"/>
  <c r="K48" i="18" s="1"/>
  <c r="L48" i="18" s="1"/>
  <c r="M48" i="18" s="1"/>
  <c r="N48" i="18" s="1"/>
  <c r="O48" i="18" s="1"/>
  <c r="P48" i="18" s="1"/>
  <c r="Q48" i="18" s="1"/>
  <c r="R48" i="18" s="1"/>
  <c r="S48" i="18" s="1"/>
  <c r="T48" i="18" s="1"/>
  <c r="U48" i="18" s="1"/>
  <c r="G50" i="18" s="1"/>
  <c r="H50" i="18" s="1"/>
  <c r="I50" i="18" s="1"/>
  <c r="J50" i="18" s="1"/>
  <c r="K50" i="18" s="1"/>
  <c r="L50" i="18" s="1"/>
  <c r="M50" i="18" s="1"/>
  <c r="N50" i="18" s="1"/>
  <c r="O50" i="18" s="1"/>
  <c r="P50" i="18" s="1"/>
  <c r="Q50" i="18" s="1"/>
  <c r="R50" i="18" s="1"/>
  <c r="S50" i="18" s="1"/>
  <c r="G74" i="18"/>
  <c r="H74" i="18" s="1"/>
  <c r="I74" i="18" s="1"/>
  <c r="J74" i="18" s="1"/>
  <c r="K74" i="18" s="1"/>
  <c r="L74" i="18" s="1"/>
  <c r="M74" i="18" s="1"/>
  <c r="N74" i="18" s="1"/>
  <c r="O74" i="18" s="1"/>
  <c r="P74" i="18" s="1"/>
  <c r="Q74" i="18" s="1"/>
  <c r="R74" i="18" s="1"/>
  <c r="S74" i="18" s="1"/>
  <c r="T74" i="18" s="1"/>
  <c r="U74" i="18" s="1"/>
  <c r="G76" i="18" s="1"/>
  <c r="H76" i="18" s="1"/>
  <c r="I76" i="18" s="1"/>
  <c r="J76" i="18" s="1"/>
  <c r="K76" i="18" s="1"/>
  <c r="L76" i="18" s="1"/>
  <c r="M76" i="18" s="1"/>
  <c r="N76" i="18" s="1"/>
  <c r="O76" i="18" s="1"/>
  <c r="P76" i="18" s="1"/>
  <c r="Q76" i="18" s="1"/>
  <c r="R76" i="18" s="1"/>
  <c r="S76" i="18" s="1"/>
  <c r="G40" i="18"/>
  <c r="H40" i="18" s="1"/>
  <c r="I40" i="18" s="1"/>
  <c r="J40" i="18" s="1"/>
  <c r="K40" i="18" s="1"/>
  <c r="L40" i="18" s="1"/>
  <c r="M40" i="18" s="1"/>
  <c r="N40" i="18" s="1"/>
  <c r="O40" i="18" s="1"/>
  <c r="P40" i="18" s="1"/>
  <c r="Q40" i="18" s="1"/>
  <c r="R40" i="18" s="1"/>
  <c r="S40" i="18" s="1"/>
  <c r="T40" i="18" s="1"/>
  <c r="U40" i="18" s="1"/>
  <c r="G42" i="18" s="1"/>
  <c r="H42" i="18" s="1"/>
  <c r="I42" i="18" s="1"/>
  <c r="J42" i="18" s="1"/>
  <c r="K42" i="18" s="1"/>
  <c r="L42" i="18" s="1"/>
  <c r="M42" i="18" s="1"/>
  <c r="N42" i="18" s="1"/>
  <c r="O42" i="18" s="1"/>
  <c r="P42" i="18" s="1"/>
  <c r="Q42" i="18" s="1"/>
  <c r="R42" i="18" s="1"/>
  <c r="S42" i="18" s="1"/>
  <c r="G100" i="18"/>
  <c r="H100" i="18" s="1"/>
  <c r="I100" i="18" s="1"/>
  <c r="J100" i="18" s="1"/>
  <c r="K100" i="18" s="1"/>
  <c r="L100" i="18" s="1"/>
  <c r="M100" i="18" s="1"/>
  <c r="N100" i="18" s="1"/>
  <c r="O100" i="18" s="1"/>
  <c r="P100" i="18" s="1"/>
  <c r="Q100" i="18" s="1"/>
  <c r="R100" i="18" s="1"/>
  <c r="S100" i="18" s="1"/>
  <c r="T100" i="18" s="1"/>
  <c r="U100" i="18" s="1"/>
  <c r="G102" i="18" s="1"/>
  <c r="H102" i="18" s="1"/>
  <c r="I102" i="18" s="1"/>
  <c r="J102" i="18" s="1"/>
  <c r="K102" i="18" s="1"/>
  <c r="L102" i="18" s="1"/>
  <c r="M102" i="18" s="1"/>
  <c r="N102" i="18" s="1"/>
  <c r="O102" i="18" s="1"/>
  <c r="P102" i="18" s="1"/>
  <c r="Q102" i="18" s="1"/>
  <c r="R102" i="18" s="1"/>
  <c r="S102" i="18" s="1"/>
  <c r="G112" i="18"/>
  <c r="H112" i="18" s="1"/>
  <c r="I112" i="18" s="1"/>
  <c r="J112" i="18" s="1"/>
  <c r="K112" i="18" s="1"/>
  <c r="L112" i="18" s="1"/>
  <c r="M112" i="18" s="1"/>
  <c r="N112" i="18" s="1"/>
  <c r="O112" i="18" s="1"/>
  <c r="P112" i="18" s="1"/>
  <c r="Q112" i="18" s="1"/>
  <c r="R112" i="18" s="1"/>
  <c r="S112" i="18" s="1"/>
  <c r="T112" i="18" s="1"/>
  <c r="U112" i="18" s="1"/>
  <c r="G114" i="18" s="1"/>
  <c r="H114" i="18" s="1"/>
  <c r="I114" i="18" s="1"/>
  <c r="J114" i="18" s="1"/>
  <c r="K114" i="18" s="1"/>
  <c r="L114" i="18" s="1"/>
  <c r="M114" i="18" s="1"/>
  <c r="N114" i="18" s="1"/>
  <c r="O114" i="18" s="1"/>
  <c r="P114" i="18" s="1"/>
  <c r="Q114" i="18" s="1"/>
  <c r="R114" i="18" s="1"/>
  <c r="S114" i="18" s="1"/>
  <c r="G52" i="18"/>
  <c r="H52" i="18" s="1"/>
  <c r="I52" i="18" s="1"/>
  <c r="J52" i="18" s="1"/>
  <c r="K52" i="18" s="1"/>
  <c r="L52" i="18" s="1"/>
  <c r="M52" i="18" s="1"/>
  <c r="N52" i="18" s="1"/>
  <c r="O52" i="18" s="1"/>
  <c r="P52" i="18" s="1"/>
  <c r="Q52" i="18" s="1"/>
  <c r="R52" i="18" s="1"/>
  <c r="S52" i="18" s="1"/>
  <c r="T52" i="18" s="1"/>
  <c r="U52" i="18" s="1"/>
  <c r="G54" i="18" s="1"/>
  <c r="H54" i="18" s="1"/>
  <c r="I54" i="18" s="1"/>
  <c r="J54" i="18" s="1"/>
  <c r="K54" i="18" s="1"/>
  <c r="L54" i="18" s="1"/>
  <c r="M54" i="18" s="1"/>
  <c r="N54" i="18" s="1"/>
  <c r="O54" i="18" s="1"/>
  <c r="P54" i="18" s="1"/>
  <c r="Q54" i="18" s="1"/>
  <c r="R54" i="18" s="1"/>
  <c r="S54" i="18" s="1"/>
  <c r="G44" i="18"/>
  <c r="H44" i="18" s="1"/>
  <c r="I44" i="18" s="1"/>
  <c r="J44" i="18" s="1"/>
  <c r="K44" i="18" s="1"/>
  <c r="L44" i="18" s="1"/>
  <c r="M44" i="18" s="1"/>
  <c r="N44" i="18" s="1"/>
  <c r="O44" i="18" s="1"/>
  <c r="P44" i="18" s="1"/>
  <c r="Q44" i="18" s="1"/>
  <c r="R44" i="18" s="1"/>
  <c r="S44" i="18" s="1"/>
  <c r="T44" i="18" s="1"/>
  <c r="U44" i="18" s="1"/>
  <c r="G46" i="18" s="1"/>
  <c r="H46" i="18" s="1"/>
  <c r="I46" i="18" s="1"/>
  <c r="J46" i="18" s="1"/>
  <c r="K46" i="18" s="1"/>
  <c r="L46" i="18" s="1"/>
  <c r="M46" i="18" s="1"/>
  <c r="N46" i="18" s="1"/>
  <c r="O46" i="18" s="1"/>
  <c r="P46" i="18" s="1"/>
  <c r="Q46" i="18" s="1"/>
  <c r="R46" i="18" s="1"/>
  <c r="S46" i="18" s="1"/>
  <c r="G104" i="18"/>
  <c r="H104" i="18" s="1"/>
  <c r="I104" i="18" s="1"/>
  <c r="J104" i="18" s="1"/>
  <c r="K104" i="18" s="1"/>
  <c r="L104" i="18" s="1"/>
  <c r="M104" i="18" s="1"/>
  <c r="N104" i="18" s="1"/>
  <c r="O104" i="18" s="1"/>
  <c r="P104" i="18" s="1"/>
  <c r="Q104" i="18" s="1"/>
  <c r="R104" i="18" s="1"/>
  <c r="S104" i="18" s="1"/>
  <c r="T104" i="18" s="1"/>
  <c r="U104" i="18" s="1"/>
  <c r="G106" i="18" s="1"/>
  <c r="H106" i="18" s="1"/>
  <c r="I106" i="18" s="1"/>
  <c r="J106" i="18" s="1"/>
  <c r="K106" i="18" s="1"/>
  <c r="L106" i="18" s="1"/>
  <c r="M106" i="18" s="1"/>
  <c r="N106" i="18" s="1"/>
  <c r="O106" i="18" s="1"/>
  <c r="P106" i="18" s="1"/>
  <c r="Q106" i="18" s="1"/>
  <c r="R106" i="18" s="1"/>
  <c r="S106" i="18" s="1"/>
  <c r="G116" i="18"/>
  <c r="H116" i="18" s="1"/>
  <c r="I116" i="18" s="1"/>
  <c r="J116" i="18" s="1"/>
  <c r="K116" i="18" s="1"/>
  <c r="L116" i="18" s="1"/>
  <c r="M116" i="18" s="1"/>
  <c r="N116" i="18" s="1"/>
  <c r="O116" i="18" s="1"/>
  <c r="P116" i="18" s="1"/>
  <c r="Q116" i="18" s="1"/>
  <c r="R116" i="18" s="1"/>
  <c r="S116" i="18" s="1"/>
  <c r="T116" i="18" s="1"/>
  <c r="U116" i="18" s="1"/>
  <c r="G118" i="18" s="1"/>
  <c r="H118" i="18" s="1"/>
  <c r="I118" i="18" s="1"/>
  <c r="J118" i="18" s="1"/>
  <c r="K118" i="18" s="1"/>
  <c r="L118" i="18" s="1"/>
  <c r="M118" i="18" s="1"/>
  <c r="N118" i="18" s="1"/>
  <c r="O118" i="18" s="1"/>
  <c r="P118" i="18" s="1"/>
  <c r="Q118" i="18" s="1"/>
  <c r="R118" i="18" s="1"/>
  <c r="S118" i="18" s="1"/>
  <c r="G82" i="18"/>
  <c r="H82" i="18" s="1"/>
  <c r="I82" i="18" s="1"/>
  <c r="J82" i="18" s="1"/>
  <c r="K82" i="18" s="1"/>
  <c r="L82" i="18" s="1"/>
  <c r="M82" i="18" s="1"/>
  <c r="N82" i="18" s="1"/>
  <c r="O82" i="18" s="1"/>
  <c r="P82" i="18" s="1"/>
  <c r="Q82" i="18" s="1"/>
  <c r="R82" i="18" s="1"/>
  <c r="S82" i="18" s="1"/>
  <c r="T82" i="18" s="1"/>
  <c r="U82" i="18" s="1"/>
  <c r="G84" i="18" s="1"/>
  <c r="H84" i="18" s="1"/>
  <c r="I84" i="18" s="1"/>
  <c r="J84" i="18" s="1"/>
  <c r="K84" i="18" s="1"/>
  <c r="L84" i="18" s="1"/>
  <c r="M84" i="18" s="1"/>
  <c r="N84" i="18" s="1"/>
  <c r="O84" i="18" s="1"/>
  <c r="P84" i="18" s="1"/>
  <c r="Q84" i="18" s="1"/>
  <c r="R84" i="18" s="1"/>
  <c r="S84" i="18" s="1"/>
  <c r="G78" i="18"/>
  <c r="H78" i="18" s="1"/>
  <c r="I78" i="18" s="1"/>
  <c r="J78" i="18" s="1"/>
  <c r="K78" i="18" s="1"/>
  <c r="L78" i="18" s="1"/>
  <c r="M78" i="18" s="1"/>
  <c r="N78" i="18" s="1"/>
  <c r="O78" i="18" s="1"/>
  <c r="P78" i="18" s="1"/>
  <c r="Q78" i="18" s="1"/>
  <c r="R78" i="18" s="1"/>
  <c r="S78" i="18" s="1"/>
  <c r="T78" i="18" s="1"/>
  <c r="U78" i="18" s="1"/>
  <c r="G80" i="18" s="1"/>
  <c r="H80" i="18" s="1"/>
  <c r="I80" i="18" s="1"/>
  <c r="J80" i="18" s="1"/>
  <c r="K80" i="18" s="1"/>
  <c r="L80" i="18" s="1"/>
  <c r="M80" i="18" s="1"/>
  <c r="N80" i="18" s="1"/>
  <c r="O80" i="18" s="1"/>
  <c r="P80" i="18" s="1"/>
  <c r="Q80" i="18" s="1"/>
  <c r="R80" i="18" s="1"/>
  <c r="S80" i="18" s="1"/>
  <c r="G70" i="18"/>
  <c r="H70" i="18" s="1"/>
  <c r="I70" i="18" s="1"/>
  <c r="J70" i="18" s="1"/>
  <c r="K70" i="18" s="1"/>
  <c r="L70" i="18" s="1"/>
  <c r="M70" i="18" s="1"/>
  <c r="N70" i="18" s="1"/>
  <c r="O70" i="18" s="1"/>
  <c r="P70" i="18" s="1"/>
  <c r="Q70" i="18" s="1"/>
  <c r="R70" i="18" s="1"/>
  <c r="S70" i="18" s="1"/>
  <c r="T70" i="18" s="1"/>
  <c r="U70" i="18" s="1"/>
  <c r="G72" i="18" s="1"/>
  <c r="H72" i="18" s="1"/>
  <c r="I72" i="18" s="1"/>
  <c r="J72" i="18" s="1"/>
  <c r="K72" i="18" s="1"/>
  <c r="L72" i="18" s="1"/>
  <c r="M72" i="18" s="1"/>
  <c r="N72" i="18" s="1"/>
  <c r="O72" i="18" s="1"/>
  <c r="P72" i="18" s="1"/>
  <c r="Q72" i="18" s="1"/>
  <c r="R72" i="18" s="1"/>
  <c r="S72" i="18" s="1"/>
  <c r="G56" i="18"/>
  <c r="H56" i="18" s="1"/>
  <c r="I56" i="18" s="1"/>
  <c r="J56" i="18" s="1"/>
  <c r="K56" i="18" s="1"/>
  <c r="L56" i="18" s="1"/>
  <c r="M56" i="18" s="1"/>
  <c r="N56" i="18" s="1"/>
  <c r="O56" i="18" s="1"/>
  <c r="P56" i="18" s="1"/>
  <c r="Q56" i="18" s="1"/>
  <c r="R56" i="18" s="1"/>
  <c r="S56" i="18" s="1"/>
  <c r="T56" i="18" s="1"/>
  <c r="U56" i="18" s="1"/>
  <c r="G58" i="18" s="1"/>
  <c r="H58" i="18" s="1"/>
  <c r="I58" i="18" s="1"/>
  <c r="J58" i="18" s="1"/>
  <c r="K58" i="18" s="1"/>
  <c r="L58" i="18" s="1"/>
  <c r="M58" i="18" s="1"/>
  <c r="N58" i="18" s="1"/>
  <c r="O58" i="18" s="1"/>
  <c r="P58" i="18" s="1"/>
  <c r="Q58" i="18" s="1"/>
  <c r="R58" i="18" s="1"/>
  <c r="S58" i="18" s="1"/>
  <c r="T42" i="3"/>
  <c r="U42" i="3"/>
  <c r="V42" i="3"/>
  <c r="V114" i="3"/>
  <c r="U114" i="3"/>
  <c r="T114" i="3"/>
  <c r="T46" i="3"/>
  <c r="U46" i="3"/>
  <c r="V46" i="3"/>
  <c r="V72" i="3"/>
  <c r="U72" i="3"/>
  <c r="T72" i="3"/>
  <c r="U28" i="3"/>
  <c r="V28" i="3"/>
  <c r="U24" i="3"/>
  <c r="T24" i="3"/>
  <c r="V24" i="3"/>
  <c r="G14" i="18"/>
  <c r="H14" i="18" s="1"/>
  <c r="I14" i="18" s="1"/>
  <c r="J14" i="18" s="1"/>
  <c r="K14" i="18" s="1"/>
  <c r="L14" i="18" s="1"/>
  <c r="M14" i="18" s="1"/>
  <c r="N14" i="18" s="1"/>
  <c r="O14" i="18" s="1"/>
  <c r="P14" i="18" s="1"/>
  <c r="Q14" i="18" s="1"/>
  <c r="R14" i="18" s="1"/>
  <c r="S14" i="18" s="1"/>
  <c r="T14" i="18" s="1"/>
  <c r="U14" i="18" s="1"/>
  <c r="G16" i="18" s="1"/>
  <c r="H16" i="18" s="1"/>
  <c r="I16" i="18" s="1"/>
  <c r="J16" i="18" s="1"/>
  <c r="K16" i="18" s="1"/>
  <c r="L16" i="18" s="1"/>
  <c r="M16" i="18" s="1"/>
  <c r="N16" i="18" s="1"/>
  <c r="O16" i="18" s="1"/>
  <c r="P16" i="18" s="1"/>
  <c r="Q16" i="18" s="1"/>
  <c r="R16" i="18" s="1"/>
  <c r="S16" i="18" s="1"/>
  <c r="G26" i="18"/>
  <c r="H26" i="18" s="1"/>
  <c r="I26" i="18" s="1"/>
  <c r="J26" i="18" s="1"/>
  <c r="K26" i="18" s="1"/>
  <c r="L26" i="18" s="1"/>
  <c r="M26" i="18" s="1"/>
  <c r="N26" i="18" s="1"/>
  <c r="O26" i="18" s="1"/>
  <c r="P26" i="18" s="1"/>
  <c r="Q26" i="18" s="1"/>
  <c r="R26" i="18" s="1"/>
  <c r="S26" i="18" s="1"/>
  <c r="T26" i="18" s="1"/>
  <c r="U26" i="18" s="1"/>
  <c r="G28" i="18" s="1"/>
  <c r="H28" i="18" s="1"/>
  <c r="I28" i="18" s="1"/>
  <c r="J28" i="18" s="1"/>
  <c r="K28" i="18" s="1"/>
  <c r="L28" i="18" s="1"/>
  <c r="M28" i="18" s="1"/>
  <c r="N28" i="18" s="1"/>
  <c r="O28" i="18" s="1"/>
  <c r="P28" i="18" s="1"/>
  <c r="Q28" i="18" s="1"/>
  <c r="R28" i="18" s="1"/>
  <c r="S28" i="18" s="1"/>
  <c r="G10" i="18"/>
  <c r="H10" i="18" s="1"/>
  <c r="I10" i="18" s="1"/>
  <c r="J10" i="18" s="1"/>
  <c r="K10" i="18" s="1"/>
  <c r="L10" i="18" s="1"/>
  <c r="M10" i="18" s="1"/>
  <c r="N10" i="18" s="1"/>
  <c r="O10" i="18" s="1"/>
  <c r="P10" i="18" s="1"/>
  <c r="Q10" i="18" s="1"/>
  <c r="R10" i="18" s="1"/>
  <c r="S10" i="18" s="1"/>
  <c r="T10" i="18" s="1"/>
  <c r="U10" i="18" s="1"/>
  <c r="G12" i="18" s="1"/>
  <c r="H12" i="18" s="1"/>
  <c r="I12" i="18" s="1"/>
  <c r="J12" i="18" s="1"/>
  <c r="K12" i="18" s="1"/>
  <c r="L12" i="18" s="1"/>
  <c r="M12" i="18" s="1"/>
  <c r="N12" i="18" s="1"/>
  <c r="O12" i="18" s="1"/>
  <c r="P12" i="18" s="1"/>
  <c r="Q12" i="18" s="1"/>
  <c r="R12" i="18" s="1"/>
  <c r="S12" i="18" s="1"/>
  <c r="G18" i="18"/>
  <c r="H18" i="18" s="1"/>
  <c r="I18" i="18" s="1"/>
  <c r="J18" i="18" s="1"/>
  <c r="K18" i="18" s="1"/>
  <c r="L18" i="18" s="1"/>
  <c r="M18" i="18" s="1"/>
  <c r="N18" i="18" s="1"/>
  <c r="O18" i="18" s="1"/>
  <c r="P18" i="18" s="1"/>
  <c r="Q18" i="18" s="1"/>
  <c r="R18" i="18" s="1"/>
  <c r="S18" i="18" s="1"/>
  <c r="T18" i="18" s="1"/>
  <c r="U18" i="18" s="1"/>
  <c r="G20" i="18" s="1"/>
  <c r="H20" i="18" s="1"/>
  <c r="I20" i="18" s="1"/>
  <c r="J20" i="18" s="1"/>
  <c r="K20" i="18" s="1"/>
  <c r="L20" i="18" s="1"/>
  <c r="M20" i="18" s="1"/>
  <c r="N20" i="18" s="1"/>
  <c r="O20" i="18" s="1"/>
  <c r="P20" i="18" s="1"/>
  <c r="Q20" i="18" s="1"/>
  <c r="R20" i="18" s="1"/>
  <c r="S20" i="18" s="1"/>
  <c r="G22" i="18"/>
  <c r="H22" i="18" s="1"/>
  <c r="I22" i="18" s="1"/>
  <c r="J22" i="18" s="1"/>
  <c r="K22" i="18" s="1"/>
  <c r="L22" i="18" s="1"/>
  <c r="M22" i="18" s="1"/>
  <c r="N22" i="18" s="1"/>
  <c r="O22" i="18" s="1"/>
  <c r="P22" i="18" s="1"/>
  <c r="Q22" i="18" s="1"/>
  <c r="R22" i="18" s="1"/>
  <c r="S22" i="18" s="1"/>
  <c r="T22" i="18" s="1"/>
  <c r="U22" i="18" s="1"/>
  <c r="G24" i="18" s="1"/>
  <c r="H24" i="18" s="1"/>
  <c r="I24" i="18" s="1"/>
  <c r="J24" i="18" s="1"/>
  <c r="K24" i="18" s="1"/>
  <c r="L24" i="18" s="1"/>
  <c r="M24" i="18" s="1"/>
  <c r="N24" i="18" s="1"/>
  <c r="O24" i="18" s="1"/>
  <c r="P24" i="18" s="1"/>
  <c r="Q24" i="18" s="1"/>
  <c r="R24" i="18" s="1"/>
  <c r="S24" i="18" s="1"/>
  <c r="G14" i="17"/>
  <c r="H14" i="17" s="1"/>
  <c r="I14" i="17" s="1"/>
  <c r="J14" i="17" s="1"/>
  <c r="K14" i="17" s="1"/>
  <c r="L14" i="17" s="1"/>
  <c r="M14" i="17" s="1"/>
  <c r="N14" i="17" s="1"/>
  <c r="O14" i="17" s="1"/>
  <c r="P14" i="17" s="1"/>
  <c r="Q14" i="17" s="1"/>
  <c r="R14" i="17" s="1"/>
  <c r="S14" i="17" s="1"/>
  <c r="T14" i="17" s="1"/>
  <c r="U14" i="17" s="1"/>
  <c r="G16" i="17" s="1"/>
  <c r="H16" i="17" s="1"/>
  <c r="I16" i="17" s="1"/>
  <c r="J16" i="17" s="1"/>
  <c r="K16" i="17" s="1"/>
  <c r="L16" i="17" s="1"/>
  <c r="M16" i="17" s="1"/>
  <c r="N16" i="17" s="1"/>
  <c r="O16" i="17" s="1"/>
  <c r="P16" i="17" s="1"/>
  <c r="Q16" i="17" s="1"/>
  <c r="R16" i="17" s="1"/>
  <c r="S16" i="17" s="1"/>
  <c r="G26" i="17"/>
  <c r="H26" i="17" s="1"/>
  <c r="I26" i="17" s="1"/>
  <c r="J26" i="17" s="1"/>
  <c r="K26" i="17" s="1"/>
  <c r="L26" i="17" s="1"/>
  <c r="M26" i="17" s="1"/>
  <c r="N26" i="17" s="1"/>
  <c r="O26" i="17" s="1"/>
  <c r="P26" i="17" s="1"/>
  <c r="Q26" i="17" s="1"/>
  <c r="R26" i="17" s="1"/>
  <c r="S26" i="17" s="1"/>
  <c r="T26" i="17" s="1"/>
  <c r="U26" i="17" s="1"/>
  <c r="G28" i="17" s="1"/>
  <c r="H28" i="17" s="1"/>
  <c r="I28" i="17" s="1"/>
  <c r="J28" i="17" s="1"/>
  <c r="K28" i="17" s="1"/>
  <c r="L28" i="17" s="1"/>
  <c r="M28" i="17" s="1"/>
  <c r="N28" i="17" s="1"/>
  <c r="O28" i="17" s="1"/>
  <c r="P28" i="17" s="1"/>
  <c r="Q28" i="17" s="1"/>
  <c r="R28" i="17" s="1"/>
  <c r="S28" i="17" s="1"/>
  <c r="G10" i="17"/>
  <c r="H10" i="17" s="1"/>
  <c r="I10" i="17" s="1"/>
  <c r="J10" i="17" s="1"/>
  <c r="K10" i="17" s="1"/>
  <c r="L10" i="17" s="1"/>
  <c r="M10" i="17" s="1"/>
  <c r="N10" i="17" s="1"/>
  <c r="O10" i="17" s="1"/>
  <c r="P10" i="17" s="1"/>
  <c r="Q10" i="17" s="1"/>
  <c r="R10" i="17" s="1"/>
  <c r="S10" i="17" s="1"/>
  <c r="T10" i="17" s="1"/>
  <c r="U10" i="17" s="1"/>
  <c r="G12" i="17" s="1"/>
  <c r="H12" i="17" s="1"/>
  <c r="I12" i="17" s="1"/>
  <c r="J12" i="17" s="1"/>
  <c r="K12" i="17" s="1"/>
  <c r="L12" i="17" s="1"/>
  <c r="M12" i="17" s="1"/>
  <c r="N12" i="17" s="1"/>
  <c r="O12" i="17" s="1"/>
  <c r="P12" i="17" s="1"/>
  <c r="Q12" i="17" s="1"/>
  <c r="R12" i="17" s="1"/>
  <c r="S12" i="17" s="1"/>
  <c r="G18" i="17"/>
  <c r="H18" i="17" s="1"/>
  <c r="I18" i="17" s="1"/>
  <c r="J18" i="17" s="1"/>
  <c r="K18" i="17" s="1"/>
  <c r="L18" i="17" s="1"/>
  <c r="M18" i="17" s="1"/>
  <c r="N18" i="17" s="1"/>
  <c r="O18" i="17" s="1"/>
  <c r="P18" i="17" s="1"/>
  <c r="Q18" i="17" s="1"/>
  <c r="R18" i="17" s="1"/>
  <c r="S18" i="17" s="1"/>
  <c r="T18" i="17" s="1"/>
  <c r="U18" i="17" s="1"/>
  <c r="G20" i="17" s="1"/>
  <c r="H20" i="17" s="1"/>
  <c r="I20" i="17" s="1"/>
  <c r="J20" i="17" s="1"/>
  <c r="K20" i="17" s="1"/>
  <c r="L20" i="17" s="1"/>
  <c r="M20" i="17" s="1"/>
  <c r="N20" i="17" s="1"/>
  <c r="O20" i="17" s="1"/>
  <c r="P20" i="17" s="1"/>
  <c r="Q20" i="17" s="1"/>
  <c r="R20" i="17" s="1"/>
  <c r="S20" i="17" s="1"/>
  <c r="G22" i="17"/>
  <c r="H22" i="17" s="1"/>
  <c r="I22" i="17" s="1"/>
  <c r="J22" i="17" s="1"/>
  <c r="K22" i="17" s="1"/>
  <c r="L22" i="17" s="1"/>
  <c r="M22" i="17" s="1"/>
  <c r="N22" i="17" s="1"/>
  <c r="O22" i="17" s="1"/>
  <c r="P22" i="17" s="1"/>
  <c r="Q22" i="17" s="1"/>
  <c r="R22" i="17" s="1"/>
  <c r="S22" i="17" s="1"/>
  <c r="T22" i="17" s="1"/>
  <c r="U22" i="17" s="1"/>
  <c r="G24" i="17" s="1"/>
  <c r="H24" i="17" s="1"/>
  <c r="I24" i="17" s="1"/>
  <c r="J24" i="17" s="1"/>
  <c r="K24" i="17" s="1"/>
  <c r="L24" i="17" s="1"/>
  <c r="M24" i="17" s="1"/>
  <c r="N24" i="17" s="1"/>
  <c r="O24" i="17" s="1"/>
  <c r="P24" i="17" s="1"/>
  <c r="Q24" i="17" s="1"/>
  <c r="R24" i="17" s="1"/>
  <c r="S24" i="17" s="1"/>
  <c r="G14" i="16"/>
  <c r="H14" i="16" s="1"/>
  <c r="I14" i="16" s="1"/>
  <c r="J14" i="16" s="1"/>
  <c r="K14" i="16" s="1"/>
  <c r="L14" i="16" s="1"/>
  <c r="M14" i="16" s="1"/>
  <c r="N14" i="16" s="1"/>
  <c r="O14" i="16" s="1"/>
  <c r="P14" i="16" s="1"/>
  <c r="Q14" i="16" s="1"/>
  <c r="R14" i="16" s="1"/>
  <c r="S14" i="16" s="1"/>
  <c r="T14" i="16" s="1"/>
  <c r="U14" i="16" s="1"/>
  <c r="G16" i="16" s="1"/>
  <c r="H16" i="16" s="1"/>
  <c r="I16" i="16" s="1"/>
  <c r="J16" i="16" s="1"/>
  <c r="K16" i="16" s="1"/>
  <c r="L16" i="16" s="1"/>
  <c r="M16" i="16" s="1"/>
  <c r="N16" i="16" s="1"/>
  <c r="O16" i="16" s="1"/>
  <c r="P16" i="16" s="1"/>
  <c r="Q16" i="16" s="1"/>
  <c r="R16" i="16" s="1"/>
  <c r="S16" i="16" s="1"/>
  <c r="G26" i="16"/>
  <c r="H26" i="16" s="1"/>
  <c r="I26" i="16" s="1"/>
  <c r="J26" i="16" s="1"/>
  <c r="K26" i="16" s="1"/>
  <c r="L26" i="16" s="1"/>
  <c r="M26" i="16" s="1"/>
  <c r="N26" i="16" s="1"/>
  <c r="O26" i="16" s="1"/>
  <c r="P26" i="16" s="1"/>
  <c r="Q26" i="16" s="1"/>
  <c r="R26" i="16" s="1"/>
  <c r="S26" i="16" s="1"/>
  <c r="T26" i="16" s="1"/>
  <c r="U26" i="16" s="1"/>
  <c r="G28" i="16" s="1"/>
  <c r="H28" i="16" s="1"/>
  <c r="I28" i="16" s="1"/>
  <c r="J28" i="16" s="1"/>
  <c r="K28" i="16" s="1"/>
  <c r="L28" i="16" s="1"/>
  <c r="M28" i="16" s="1"/>
  <c r="N28" i="16" s="1"/>
  <c r="O28" i="16" s="1"/>
  <c r="P28" i="16" s="1"/>
  <c r="Q28" i="16" s="1"/>
  <c r="R28" i="16" s="1"/>
  <c r="S28" i="16" s="1"/>
  <c r="G10" i="16"/>
  <c r="H10" i="16" s="1"/>
  <c r="I10" i="16" s="1"/>
  <c r="J10" i="16" s="1"/>
  <c r="K10" i="16" s="1"/>
  <c r="L10" i="16" s="1"/>
  <c r="M10" i="16" s="1"/>
  <c r="N10" i="16" s="1"/>
  <c r="O10" i="16" s="1"/>
  <c r="P10" i="16" s="1"/>
  <c r="Q10" i="16" s="1"/>
  <c r="R10" i="16" s="1"/>
  <c r="S10" i="16" s="1"/>
  <c r="T10" i="16" s="1"/>
  <c r="U10" i="16" s="1"/>
  <c r="G12" i="16" s="1"/>
  <c r="H12" i="16" s="1"/>
  <c r="I12" i="16" s="1"/>
  <c r="J12" i="16" s="1"/>
  <c r="K12" i="16" s="1"/>
  <c r="L12" i="16" s="1"/>
  <c r="M12" i="16" s="1"/>
  <c r="N12" i="16" s="1"/>
  <c r="O12" i="16" s="1"/>
  <c r="P12" i="16" s="1"/>
  <c r="Q12" i="16" s="1"/>
  <c r="R12" i="16" s="1"/>
  <c r="S12" i="16" s="1"/>
  <c r="G18" i="16"/>
  <c r="H18" i="16" s="1"/>
  <c r="I18" i="16" s="1"/>
  <c r="J18" i="16" s="1"/>
  <c r="K18" i="16" s="1"/>
  <c r="L18" i="16" s="1"/>
  <c r="M18" i="16" s="1"/>
  <c r="N18" i="16" s="1"/>
  <c r="O18" i="16" s="1"/>
  <c r="P18" i="16" s="1"/>
  <c r="Q18" i="16" s="1"/>
  <c r="R18" i="16" s="1"/>
  <c r="S18" i="16" s="1"/>
  <c r="T18" i="16" s="1"/>
  <c r="U18" i="16" s="1"/>
  <c r="G20" i="16" s="1"/>
  <c r="H20" i="16" s="1"/>
  <c r="I20" i="16" s="1"/>
  <c r="J20" i="16" s="1"/>
  <c r="K20" i="16" s="1"/>
  <c r="L20" i="16" s="1"/>
  <c r="M20" i="16" s="1"/>
  <c r="N20" i="16" s="1"/>
  <c r="O20" i="16" s="1"/>
  <c r="P20" i="16" s="1"/>
  <c r="Q20" i="16" s="1"/>
  <c r="R20" i="16" s="1"/>
  <c r="S20" i="16" s="1"/>
  <c r="G22" i="16"/>
  <c r="H22" i="16" s="1"/>
  <c r="I22" i="16" s="1"/>
  <c r="J22" i="16" s="1"/>
  <c r="K22" i="16" s="1"/>
  <c r="L22" i="16" s="1"/>
  <c r="M22" i="16" s="1"/>
  <c r="N22" i="16" s="1"/>
  <c r="O22" i="16" s="1"/>
  <c r="P22" i="16" s="1"/>
  <c r="Q22" i="16" s="1"/>
  <c r="R22" i="16" s="1"/>
  <c r="S22" i="16" s="1"/>
  <c r="T22" i="16" s="1"/>
  <c r="U22" i="16" s="1"/>
  <c r="G24" i="16" s="1"/>
  <c r="H24" i="16" s="1"/>
  <c r="I24" i="16" s="1"/>
  <c r="J24" i="16" s="1"/>
  <c r="K24" i="16" s="1"/>
  <c r="L24" i="16" s="1"/>
  <c r="M24" i="16" s="1"/>
  <c r="N24" i="16" s="1"/>
  <c r="O24" i="16" s="1"/>
  <c r="P24" i="16" s="1"/>
  <c r="Q24" i="16" s="1"/>
  <c r="R24" i="16" s="1"/>
  <c r="S24" i="16" s="1"/>
  <c r="G14" i="15"/>
  <c r="H14" i="15" s="1"/>
  <c r="I14" i="15" s="1"/>
  <c r="J14" i="15" s="1"/>
  <c r="K14" i="15" s="1"/>
  <c r="L14" i="15" s="1"/>
  <c r="M14" i="15" s="1"/>
  <c r="N14" i="15" s="1"/>
  <c r="O14" i="15" s="1"/>
  <c r="P14" i="15" s="1"/>
  <c r="Q14" i="15" s="1"/>
  <c r="R14" i="15" s="1"/>
  <c r="S14" i="15" s="1"/>
  <c r="T14" i="15" s="1"/>
  <c r="U14" i="15" s="1"/>
  <c r="G16" i="15" s="1"/>
  <c r="H16" i="15" s="1"/>
  <c r="I16" i="15" s="1"/>
  <c r="J16" i="15" s="1"/>
  <c r="K16" i="15" s="1"/>
  <c r="L16" i="15" s="1"/>
  <c r="M16" i="15" s="1"/>
  <c r="N16" i="15" s="1"/>
  <c r="O16" i="15" s="1"/>
  <c r="P16" i="15" s="1"/>
  <c r="Q16" i="15" s="1"/>
  <c r="R16" i="15" s="1"/>
  <c r="S16" i="15" s="1"/>
  <c r="G26" i="15"/>
  <c r="H26" i="15" s="1"/>
  <c r="I26" i="15" s="1"/>
  <c r="J26" i="15" s="1"/>
  <c r="K26" i="15" s="1"/>
  <c r="L26" i="15" s="1"/>
  <c r="M26" i="15" s="1"/>
  <c r="N26" i="15" s="1"/>
  <c r="O26" i="15" s="1"/>
  <c r="P26" i="15" s="1"/>
  <c r="Q26" i="15" s="1"/>
  <c r="R26" i="15" s="1"/>
  <c r="S26" i="15" s="1"/>
  <c r="T26" i="15" s="1"/>
  <c r="U26" i="15" s="1"/>
  <c r="G28" i="15" s="1"/>
  <c r="H28" i="15" s="1"/>
  <c r="I28" i="15" s="1"/>
  <c r="J28" i="15" s="1"/>
  <c r="K28" i="15" s="1"/>
  <c r="L28" i="15" s="1"/>
  <c r="M28" i="15" s="1"/>
  <c r="N28" i="15" s="1"/>
  <c r="O28" i="15" s="1"/>
  <c r="P28" i="15" s="1"/>
  <c r="Q28" i="15" s="1"/>
  <c r="R28" i="15" s="1"/>
  <c r="S28" i="15" s="1"/>
  <c r="G10" i="15"/>
  <c r="H10" i="15" s="1"/>
  <c r="I10" i="15" s="1"/>
  <c r="J10" i="15" s="1"/>
  <c r="K10" i="15" s="1"/>
  <c r="L10" i="15" s="1"/>
  <c r="M10" i="15" s="1"/>
  <c r="N10" i="15" s="1"/>
  <c r="O10" i="15" s="1"/>
  <c r="P10" i="15" s="1"/>
  <c r="Q10" i="15" s="1"/>
  <c r="R10" i="15" s="1"/>
  <c r="S10" i="15" s="1"/>
  <c r="T10" i="15" s="1"/>
  <c r="U10" i="15" s="1"/>
  <c r="G12" i="15" s="1"/>
  <c r="H12" i="15" s="1"/>
  <c r="I12" i="15" s="1"/>
  <c r="J12" i="15" s="1"/>
  <c r="K12" i="15" s="1"/>
  <c r="L12" i="15" s="1"/>
  <c r="M12" i="15" s="1"/>
  <c r="N12" i="15" s="1"/>
  <c r="O12" i="15" s="1"/>
  <c r="P12" i="15" s="1"/>
  <c r="Q12" i="15" s="1"/>
  <c r="R12" i="15" s="1"/>
  <c r="S12" i="15" s="1"/>
  <c r="G18" i="15"/>
  <c r="H18" i="15" s="1"/>
  <c r="I18" i="15" s="1"/>
  <c r="J18" i="15" s="1"/>
  <c r="K18" i="15" s="1"/>
  <c r="L18" i="15" s="1"/>
  <c r="M18" i="15" s="1"/>
  <c r="N18" i="15" s="1"/>
  <c r="O18" i="15" s="1"/>
  <c r="P18" i="15" s="1"/>
  <c r="Q18" i="15" s="1"/>
  <c r="R18" i="15" s="1"/>
  <c r="S18" i="15" s="1"/>
  <c r="T18" i="15" s="1"/>
  <c r="U18" i="15" s="1"/>
  <c r="G20" i="15" s="1"/>
  <c r="H20" i="15" s="1"/>
  <c r="I20" i="15" s="1"/>
  <c r="J20" i="15" s="1"/>
  <c r="K20" i="15" s="1"/>
  <c r="L20" i="15" s="1"/>
  <c r="M20" i="15" s="1"/>
  <c r="N20" i="15" s="1"/>
  <c r="O20" i="15" s="1"/>
  <c r="P20" i="15" s="1"/>
  <c r="Q20" i="15" s="1"/>
  <c r="R20" i="15" s="1"/>
  <c r="S20" i="15" s="1"/>
  <c r="F10" i="4"/>
  <c r="D14" i="25" s="1"/>
  <c r="F14" i="25" s="1"/>
  <c r="C3" i="32" l="1"/>
  <c r="C3" i="31"/>
  <c r="T24" i="15"/>
  <c r="U24" i="15"/>
  <c r="T80" i="18"/>
  <c r="U80" i="18"/>
  <c r="V80" i="18"/>
  <c r="V46" i="18"/>
  <c r="U46" i="18"/>
  <c r="T46" i="18"/>
  <c r="V42" i="18"/>
  <c r="U42" i="18"/>
  <c r="T42" i="18"/>
  <c r="T110" i="18"/>
  <c r="V110" i="18"/>
  <c r="U110" i="18"/>
  <c r="U114" i="15"/>
  <c r="T114" i="15"/>
  <c r="V114" i="15"/>
  <c r="U58" i="15"/>
  <c r="T58" i="15"/>
  <c r="V58" i="15"/>
  <c r="U42" i="15"/>
  <c r="T42" i="15"/>
  <c r="V42" i="15"/>
  <c r="U106" i="15"/>
  <c r="V106" i="15"/>
  <c r="T106" i="15"/>
  <c r="T118" i="15"/>
  <c r="V118" i="15"/>
  <c r="U118" i="15"/>
  <c r="U84" i="16"/>
  <c r="T84" i="16"/>
  <c r="V84" i="16"/>
  <c r="U42" i="16"/>
  <c r="T42" i="16"/>
  <c r="V42" i="16"/>
  <c r="V118" i="16"/>
  <c r="U118" i="16"/>
  <c r="T118" i="16"/>
  <c r="U80" i="16"/>
  <c r="T80" i="16"/>
  <c r="V80" i="16"/>
  <c r="V102" i="16"/>
  <c r="U102" i="16"/>
  <c r="T102" i="16"/>
  <c r="T58" i="17"/>
  <c r="V58" i="17"/>
  <c r="U58" i="17"/>
  <c r="V54" i="17"/>
  <c r="U54" i="17"/>
  <c r="T54" i="17"/>
  <c r="T42" i="17"/>
  <c r="V42" i="17"/>
  <c r="U42" i="17"/>
  <c r="T76" i="17"/>
  <c r="V76" i="17"/>
  <c r="U76" i="17"/>
  <c r="T84" i="18"/>
  <c r="V84" i="18"/>
  <c r="U84" i="18"/>
  <c r="V54" i="18"/>
  <c r="U54" i="18"/>
  <c r="T54" i="18"/>
  <c r="U76" i="18"/>
  <c r="V76" i="18"/>
  <c r="T76" i="18"/>
  <c r="T46" i="15"/>
  <c r="V46" i="15"/>
  <c r="U46" i="15"/>
  <c r="U88" i="15"/>
  <c r="T88" i="15"/>
  <c r="V88" i="15"/>
  <c r="U54" i="15"/>
  <c r="T54" i="15"/>
  <c r="V54" i="15"/>
  <c r="V140" i="15"/>
  <c r="U140" i="15"/>
  <c r="T140" i="15"/>
  <c r="T136" i="15"/>
  <c r="V136" i="15"/>
  <c r="U136" i="15"/>
  <c r="U110" i="16"/>
  <c r="T110" i="16"/>
  <c r="V110" i="16"/>
  <c r="V88" i="16"/>
  <c r="U88" i="16"/>
  <c r="T88" i="16"/>
  <c r="V136" i="16"/>
  <c r="U136" i="16"/>
  <c r="T136" i="16"/>
  <c r="U114" i="16"/>
  <c r="T114" i="16"/>
  <c r="V114" i="16"/>
  <c r="V132" i="16"/>
  <c r="U132" i="16"/>
  <c r="T132" i="16"/>
  <c r="V84" i="17"/>
  <c r="U84" i="17"/>
  <c r="T84" i="17"/>
  <c r="T72" i="17"/>
  <c r="V72" i="17"/>
  <c r="U72" i="17"/>
  <c r="T50" i="17"/>
  <c r="V50" i="17"/>
  <c r="U50" i="17"/>
  <c r="V88" i="17"/>
  <c r="U88" i="17"/>
  <c r="T88" i="17"/>
  <c r="U58" i="18"/>
  <c r="T58" i="18"/>
  <c r="V58" i="18"/>
  <c r="U118" i="18"/>
  <c r="T118" i="18"/>
  <c r="V118" i="18"/>
  <c r="T114" i="18"/>
  <c r="V114" i="18"/>
  <c r="U114" i="18"/>
  <c r="T50" i="18"/>
  <c r="V50" i="18"/>
  <c r="U50" i="18"/>
  <c r="T102" i="15"/>
  <c r="U102" i="15"/>
  <c r="V102" i="15"/>
  <c r="T110" i="15"/>
  <c r="V110" i="15"/>
  <c r="U110" i="15"/>
  <c r="T132" i="15"/>
  <c r="V132" i="15"/>
  <c r="U132" i="15"/>
  <c r="U72" i="15"/>
  <c r="T72" i="15"/>
  <c r="V72" i="15"/>
  <c r="T50" i="15"/>
  <c r="V50" i="15"/>
  <c r="U50" i="15"/>
  <c r="T46" i="16"/>
  <c r="V46" i="16"/>
  <c r="U46" i="16"/>
  <c r="U106" i="16"/>
  <c r="T106" i="16"/>
  <c r="V106" i="16"/>
  <c r="U54" i="16"/>
  <c r="T54" i="16"/>
  <c r="V54" i="16"/>
  <c r="V148" i="16"/>
  <c r="U148" i="16"/>
  <c r="T148" i="16"/>
  <c r="V144" i="16"/>
  <c r="U144" i="16"/>
  <c r="T144" i="16"/>
  <c r="U106" i="17"/>
  <c r="T106" i="17"/>
  <c r="V106" i="17"/>
  <c r="T102" i="17"/>
  <c r="V102" i="17"/>
  <c r="U102" i="17"/>
  <c r="V80" i="17"/>
  <c r="U80" i="17"/>
  <c r="T80" i="17"/>
  <c r="U72" i="18"/>
  <c r="T72" i="18"/>
  <c r="V72" i="18"/>
  <c r="U106" i="18"/>
  <c r="V106" i="18"/>
  <c r="T106" i="18"/>
  <c r="U102" i="18"/>
  <c r="V102" i="18"/>
  <c r="T102" i="18"/>
  <c r="T88" i="18"/>
  <c r="V88" i="18"/>
  <c r="U88" i="18"/>
  <c r="U76" i="15"/>
  <c r="T76" i="15"/>
  <c r="V76" i="15"/>
  <c r="T148" i="15"/>
  <c r="V148" i="15"/>
  <c r="U148" i="15"/>
  <c r="T144" i="15"/>
  <c r="V144" i="15"/>
  <c r="U144" i="15"/>
  <c r="V84" i="15"/>
  <c r="U84" i="15"/>
  <c r="T84" i="15"/>
  <c r="U80" i="15"/>
  <c r="T80" i="15"/>
  <c r="V80" i="15"/>
  <c r="T58" i="16"/>
  <c r="V58" i="16"/>
  <c r="U58" i="16"/>
  <c r="U76" i="16"/>
  <c r="T76" i="16"/>
  <c r="V76" i="16"/>
  <c r="V140" i="16"/>
  <c r="U140" i="16"/>
  <c r="T140" i="16"/>
  <c r="V72" i="16"/>
  <c r="U72" i="16"/>
  <c r="T72" i="16"/>
  <c r="T50" i="16"/>
  <c r="V50" i="16"/>
  <c r="U50" i="16"/>
  <c r="T46" i="17"/>
  <c r="V46" i="17"/>
  <c r="U46" i="17"/>
  <c r="V118" i="17"/>
  <c r="U118" i="17"/>
  <c r="T118" i="17"/>
  <c r="V114" i="17"/>
  <c r="U114" i="17"/>
  <c r="T114" i="17"/>
  <c r="V110" i="17"/>
  <c r="U110" i="17"/>
  <c r="T110" i="17"/>
  <c r="T28" i="18"/>
  <c r="V28" i="18"/>
  <c r="U28" i="18"/>
  <c r="U24" i="18"/>
  <c r="T24" i="18"/>
  <c r="V24" i="18"/>
  <c r="V16" i="18"/>
  <c r="U16" i="18"/>
  <c r="T16" i="18"/>
  <c r="V20" i="18"/>
  <c r="U20" i="18"/>
  <c r="T20" i="18"/>
  <c r="T12" i="18"/>
  <c r="V12" i="18"/>
  <c r="U12" i="18"/>
  <c r="T28" i="17"/>
  <c r="V28" i="17"/>
  <c r="U28" i="17"/>
  <c r="U24" i="17"/>
  <c r="T24" i="17"/>
  <c r="V24" i="17"/>
  <c r="V16" i="17"/>
  <c r="U16" i="17"/>
  <c r="T16" i="17"/>
  <c r="V20" i="17"/>
  <c r="U20" i="17"/>
  <c r="T20" i="17"/>
  <c r="T12" i="17"/>
  <c r="V12" i="17"/>
  <c r="U12" i="17"/>
  <c r="T28" i="16"/>
  <c r="V28" i="16"/>
  <c r="U28" i="16"/>
  <c r="U24" i="16"/>
  <c r="T24" i="16"/>
  <c r="V24" i="16"/>
  <c r="V16" i="16"/>
  <c r="U16" i="16"/>
  <c r="T16" i="16"/>
  <c r="V20" i="16"/>
  <c r="U20" i="16"/>
  <c r="T20" i="16"/>
  <c r="T12" i="16"/>
  <c r="V12" i="16"/>
  <c r="U12" i="16"/>
  <c r="T28" i="15"/>
  <c r="V28" i="15"/>
  <c r="U28" i="15"/>
  <c r="V16" i="15"/>
  <c r="T16" i="15"/>
  <c r="U16" i="15"/>
  <c r="V20" i="15"/>
  <c r="U20" i="15"/>
  <c r="T20" i="15"/>
  <c r="T12" i="15"/>
  <c r="U12" i="15"/>
  <c r="V12" i="15"/>
  <c r="B2" i="5" l="1"/>
  <c r="B2" i="6"/>
  <c r="B2" i="7"/>
  <c r="B2" i="4"/>
  <c r="D2" i="7"/>
  <c r="D2" i="6"/>
  <c r="D2" i="5"/>
  <c r="D2" i="4"/>
  <c r="F26" i="7"/>
  <c r="F22" i="7"/>
  <c r="F18" i="7"/>
  <c r="F14" i="7"/>
  <c r="D15" i="28" s="1"/>
  <c r="F15" i="28" s="1"/>
  <c r="F10" i="7"/>
  <c r="D14" i="28" s="1"/>
  <c r="F14" i="28" s="1"/>
  <c r="F26" i="6"/>
  <c r="F22" i="6"/>
  <c r="F18" i="6"/>
  <c r="F14" i="6"/>
  <c r="D15" i="27" s="1"/>
  <c r="F15" i="27" s="1"/>
  <c r="F10" i="6"/>
  <c r="D14" i="27" s="1"/>
  <c r="F14" i="27" s="1"/>
  <c r="F26" i="5"/>
  <c r="F22" i="5"/>
  <c r="F18" i="5"/>
  <c r="F14" i="5"/>
  <c r="D15" i="26" s="1"/>
  <c r="F15" i="26" s="1"/>
  <c r="F10" i="5"/>
  <c r="D14" i="26" s="1"/>
  <c r="F14" i="26" s="1"/>
  <c r="F26" i="4"/>
  <c r="F22" i="4"/>
  <c r="F18" i="4"/>
  <c r="F14" i="4"/>
  <c r="D15" i="25" s="1"/>
  <c r="F15" i="25" s="1"/>
  <c r="D28" i="7" l="1"/>
  <c r="D18" i="28"/>
  <c r="F18" i="28" s="1"/>
  <c r="D24" i="7"/>
  <c r="D17" i="28"/>
  <c r="F17" i="28" s="1"/>
  <c r="D20" i="7"/>
  <c r="D16" i="28"/>
  <c r="F16" i="28" s="1"/>
  <c r="C3" i="28" s="1"/>
  <c r="D28" i="6"/>
  <c r="D18" i="27"/>
  <c r="F18" i="27" s="1"/>
  <c r="D24" i="6"/>
  <c r="D17" i="27"/>
  <c r="F17" i="27" s="1"/>
  <c r="C3" i="27" s="1"/>
  <c r="D20" i="6"/>
  <c r="D16" i="27"/>
  <c r="F16" i="27" s="1"/>
  <c r="D28" i="5"/>
  <c r="D18" i="26"/>
  <c r="F18" i="26" s="1"/>
  <c r="D24" i="5"/>
  <c r="D17" i="26"/>
  <c r="F17" i="26" s="1"/>
  <c r="D20" i="5"/>
  <c r="D16" i="26"/>
  <c r="F16" i="26" s="1"/>
  <c r="D28" i="4"/>
  <c r="D18" i="25"/>
  <c r="F18" i="25" s="1"/>
  <c r="D24" i="4"/>
  <c r="D17" i="25"/>
  <c r="F17" i="25" s="1"/>
  <c r="D20" i="4"/>
  <c r="D16" i="25"/>
  <c r="F16" i="25" s="1"/>
  <c r="G26" i="4"/>
  <c r="H26" i="4" s="1"/>
  <c r="I26" i="4" s="1"/>
  <c r="J26" i="4" s="1"/>
  <c r="K26" i="4" s="1"/>
  <c r="L26" i="4" s="1"/>
  <c r="M26" i="4" s="1"/>
  <c r="N26" i="4" s="1"/>
  <c r="O26" i="4" s="1"/>
  <c r="P26" i="4" s="1"/>
  <c r="Q26" i="4" s="1"/>
  <c r="R26" i="4" s="1"/>
  <c r="S26" i="4" s="1"/>
  <c r="T26" i="4" s="1"/>
  <c r="U26" i="4" s="1"/>
  <c r="G28" i="4" s="1"/>
  <c r="H28" i="4" s="1"/>
  <c r="I28" i="4" s="1"/>
  <c r="J28" i="4" s="1"/>
  <c r="K28" i="4" s="1"/>
  <c r="L28" i="4" s="1"/>
  <c r="M28" i="4" s="1"/>
  <c r="N28" i="4" s="1"/>
  <c r="O28" i="4" s="1"/>
  <c r="P28" i="4" s="1"/>
  <c r="Q28" i="4" s="1"/>
  <c r="R28" i="4" s="1"/>
  <c r="S28" i="4" s="1"/>
  <c r="U28" i="4" s="1"/>
  <c r="G112" i="4"/>
  <c r="H112" i="4" s="1"/>
  <c r="I112" i="4" s="1"/>
  <c r="J112" i="4" s="1"/>
  <c r="K112" i="4" s="1"/>
  <c r="L112" i="4" s="1"/>
  <c r="M112" i="4" s="1"/>
  <c r="N112" i="4" s="1"/>
  <c r="O112" i="4" s="1"/>
  <c r="P112" i="4" s="1"/>
  <c r="Q112" i="4" s="1"/>
  <c r="R112" i="4" s="1"/>
  <c r="S112" i="4" s="1"/>
  <c r="T112" i="4" s="1"/>
  <c r="U112" i="4" s="1"/>
  <c r="G114" i="4" s="1"/>
  <c r="H114" i="4" s="1"/>
  <c r="I114" i="4" s="1"/>
  <c r="J114" i="4" s="1"/>
  <c r="K114" i="4" s="1"/>
  <c r="L114" i="4" s="1"/>
  <c r="M114" i="4" s="1"/>
  <c r="N114" i="4" s="1"/>
  <c r="O114" i="4" s="1"/>
  <c r="P114" i="4" s="1"/>
  <c r="Q114" i="4" s="1"/>
  <c r="R114" i="4" s="1"/>
  <c r="S114" i="4" s="1"/>
  <c r="G70" i="4"/>
  <c r="H70" i="4" s="1"/>
  <c r="I70" i="4" s="1"/>
  <c r="J70" i="4" s="1"/>
  <c r="K70" i="4" s="1"/>
  <c r="L70" i="4" s="1"/>
  <c r="M70" i="4" s="1"/>
  <c r="N70" i="4" s="1"/>
  <c r="O70" i="4" s="1"/>
  <c r="P70" i="4" s="1"/>
  <c r="Q70" i="4" s="1"/>
  <c r="R70" i="4" s="1"/>
  <c r="S70" i="4" s="1"/>
  <c r="T70" i="4" s="1"/>
  <c r="U70" i="4" s="1"/>
  <c r="G72" i="4" s="1"/>
  <c r="H72" i="4" s="1"/>
  <c r="I72" i="4" s="1"/>
  <c r="J72" i="4" s="1"/>
  <c r="K72" i="4" s="1"/>
  <c r="L72" i="4" s="1"/>
  <c r="M72" i="4" s="1"/>
  <c r="N72" i="4" s="1"/>
  <c r="O72" i="4" s="1"/>
  <c r="P72" i="4" s="1"/>
  <c r="Q72" i="4" s="1"/>
  <c r="R72" i="4" s="1"/>
  <c r="S72" i="4" s="1"/>
  <c r="G56" i="4"/>
  <c r="H56" i="4" s="1"/>
  <c r="I56" i="4" s="1"/>
  <c r="J56" i="4" s="1"/>
  <c r="K56" i="4" s="1"/>
  <c r="L56" i="4" s="1"/>
  <c r="M56" i="4" s="1"/>
  <c r="N56" i="4" s="1"/>
  <c r="O56" i="4" s="1"/>
  <c r="P56" i="4" s="1"/>
  <c r="Q56" i="4" s="1"/>
  <c r="R56" i="4" s="1"/>
  <c r="S56" i="4" s="1"/>
  <c r="T56" i="4" s="1"/>
  <c r="U56" i="4" s="1"/>
  <c r="G58" i="4" s="1"/>
  <c r="H58" i="4" s="1"/>
  <c r="I58" i="4" s="1"/>
  <c r="J58" i="4" s="1"/>
  <c r="K58" i="4" s="1"/>
  <c r="L58" i="4" s="1"/>
  <c r="M58" i="4" s="1"/>
  <c r="N58" i="4" s="1"/>
  <c r="O58" i="4" s="1"/>
  <c r="P58" i="4" s="1"/>
  <c r="Q58" i="4" s="1"/>
  <c r="R58" i="4" s="1"/>
  <c r="S58" i="4" s="1"/>
  <c r="G44" i="4"/>
  <c r="H44" i="4" s="1"/>
  <c r="I44" i="4" s="1"/>
  <c r="J44" i="4" s="1"/>
  <c r="K44" i="4" s="1"/>
  <c r="L44" i="4" s="1"/>
  <c r="M44" i="4" s="1"/>
  <c r="N44" i="4" s="1"/>
  <c r="O44" i="4" s="1"/>
  <c r="P44" i="4" s="1"/>
  <c r="Q44" i="4" s="1"/>
  <c r="R44" i="4" s="1"/>
  <c r="S44" i="4" s="1"/>
  <c r="T44" i="4" s="1"/>
  <c r="U44" i="4" s="1"/>
  <c r="G46" i="4" s="1"/>
  <c r="H46" i="4" s="1"/>
  <c r="I46" i="4" s="1"/>
  <c r="J46" i="4" s="1"/>
  <c r="K46" i="4" s="1"/>
  <c r="L46" i="4" s="1"/>
  <c r="M46" i="4" s="1"/>
  <c r="N46" i="4" s="1"/>
  <c r="O46" i="4" s="1"/>
  <c r="P46" i="4" s="1"/>
  <c r="Q46" i="4" s="1"/>
  <c r="R46" i="4" s="1"/>
  <c r="S46" i="4" s="1"/>
  <c r="G116" i="4"/>
  <c r="H116" i="4" s="1"/>
  <c r="I116" i="4" s="1"/>
  <c r="J116" i="4" s="1"/>
  <c r="K116" i="4" s="1"/>
  <c r="L116" i="4" s="1"/>
  <c r="M116" i="4" s="1"/>
  <c r="N116" i="4" s="1"/>
  <c r="O116" i="4" s="1"/>
  <c r="P116" i="4" s="1"/>
  <c r="Q116" i="4" s="1"/>
  <c r="R116" i="4" s="1"/>
  <c r="S116" i="4" s="1"/>
  <c r="T116" i="4" s="1"/>
  <c r="U116" i="4" s="1"/>
  <c r="G118" i="4" s="1"/>
  <c r="H118" i="4" s="1"/>
  <c r="I118" i="4" s="1"/>
  <c r="J118" i="4" s="1"/>
  <c r="K118" i="4" s="1"/>
  <c r="L118" i="4" s="1"/>
  <c r="M118" i="4" s="1"/>
  <c r="N118" i="4" s="1"/>
  <c r="O118" i="4" s="1"/>
  <c r="P118" i="4" s="1"/>
  <c r="Q118" i="4" s="1"/>
  <c r="R118" i="4" s="1"/>
  <c r="S118" i="4" s="1"/>
  <c r="G104" i="4"/>
  <c r="H104" i="4" s="1"/>
  <c r="I104" i="4" s="1"/>
  <c r="J104" i="4" s="1"/>
  <c r="K104" i="4" s="1"/>
  <c r="L104" i="4" s="1"/>
  <c r="M104" i="4" s="1"/>
  <c r="N104" i="4" s="1"/>
  <c r="O104" i="4" s="1"/>
  <c r="P104" i="4" s="1"/>
  <c r="Q104" i="4" s="1"/>
  <c r="R104" i="4" s="1"/>
  <c r="S104" i="4" s="1"/>
  <c r="T104" i="4" s="1"/>
  <c r="U104" i="4" s="1"/>
  <c r="G106" i="4" s="1"/>
  <c r="H106" i="4" s="1"/>
  <c r="I106" i="4" s="1"/>
  <c r="J106" i="4" s="1"/>
  <c r="K106" i="4" s="1"/>
  <c r="L106" i="4" s="1"/>
  <c r="M106" i="4" s="1"/>
  <c r="N106" i="4" s="1"/>
  <c r="O106" i="4" s="1"/>
  <c r="P106" i="4" s="1"/>
  <c r="Q106" i="4" s="1"/>
  <c r="R106" i="4" s="1"/>
  <c r="S106" i="4" s="1"/>
  <c r="G86" i="4"/>
  <c r="H86" i="4" s="1"/>
  <c r="I86" i="4" s="1"/>
  <c r="J86" i="4" s="1"/>
  <c r="K86" i="4" s="1"/>
  <c r="L86" i="4" s="1"/>
  <c r="M86" i="4" s="1"/>
  <c r="N86" i="4" s="1"/>
  <c r="O86" i="4" s="1"/>
  <c r="P86" i="4" s="1"/>
  <c r="Q86" i="4" s="1"/>
  <c r="R86" i="4" s="1"/>
  <c r="S86" i="4" s="1"/>
  <c r="T86" i="4" s="1"/>
  <c r="U86" i="4" s="1"/>
  <c r="G88" i="4" s="1"/>
  <c r="H88" i="4" s="1"/>
  <c r="I88" i="4" s="1"/>
  <c r="J88" i="4" s="1"/>
  <c r="K88" i="4" s="1"/>
  <c r="L88" i="4" s="1"/>
  <c r="M88" i="4" s="1"/>
  <c r="N88" i="4" s="1"/>
  <c r="O88" i="4" s="1"/>
  <c r="P88" i="4" s="1"/>
  <c r="Q88" i="4" s="1"/>
  <c r="R88" i="4" s="1"/>
  <c r="S88" i="4" s="1"/>
  <c r="G74" i="4"/>
  <c r="H74" i="4" s="1"/>
  <c r="I74" i="4" s="1"/>
  <c r="J74" i="4" s="1"/>
  <c r="K74" i="4" s="1"/>
  <c r="L74" i="4" s="1"/>
  <c r="M74" i="4" s="1"/>
  <c r="N74" i="4" s="1"/>
  <c r="O74" i="4" s="1"/>
  <c r="P74" i="4" s="1"/>
  <c r="Q74" i="4" s="1"/>
  <c r="R74" i="4" s="1"/>
  <c r="S74" i="4" s="1"/>
  <c r="T74" i="4" s="1"/>
  <c r="U74" i="4" s="1"/>
  <c r="G76" i="4" s="1"/>
  <c r="H76" i="4" s="1"/>
  <c r="I76" i="4" s="1"/>
  <c r="J76" i="4" s="1"/>
  <c r="K76" i="4" s="1"/>
  <c r="L76" i="4" s="1"/>
  <c r="M76" i="4" s="1"/>
  <c r="N76" i="4" s="1"/>
  <c r="O76" i="4" s="1"/>
  <c r="P76" i="4" s="1"/>
  <c r="Q76" i="4" s="1"/>
  <c r="R76" i="4" s="1"/>
  <c r="S76" i="4" s="1"/>
  <c r="G48" i="4"/>
  <c r="H48" i="4" s="1"/>
  <c r="I48" i="4" s="1"/>
  <c r="J48" i="4" s="1"/>
  <c r="K48" i="4" s="1"/>
  <c r="L48" i="4" s="1"/>
  <c r="M48" i="4" s="1"/>
  <c r="N48" i="4" s="1"/>
  <c r="O48" i="4" s="1"/>
  <c r="P48" i="4" s="1"/>
  <c r="Q48" i="4" s="1"/>
  <c r="R48" i="4" s="1"/>
  <c r="S48" i="4" s="1"/>
  <c r="T48" i="4" s="1"/>
  <c r="U48" i="4" s="1"/>
  <c r="G50" i="4" s="1"/>
  <c r="H50" i="4" s="1"/>
  <c r="I50" i="4" s="1"/>
  <c r="J50" i="4" s="1"/>
  <c r="K50" i="4" s="1"/>
  <c r="L50" i="4" s="1"/>
  <c r="M50" i="4" s="1"/>
  <c r="N50" i="4" s="1"/>
  <c r="O50" i="4" s="1"/>
  <c r="P50" i="4" s="1"/>
  <c r="Q50" i="4" s="1"/>
  <c r="R50" i="4" s="1"/>
  <c r="S50" i="4" s="1"/>
  <c r="G78" i="4"/>
  <c r="H78" i="4" s="1"/>
  <c r="I78" i="4" s="1"/>
  <c r="J78" i="4" s="1"/>
  <c r="K78" i="4" s="1"/>
  <c r="L78" i="4" s="1"/>
  <c r="M78" i="4" s="1"/>
  <c r="N78" i="4" s="1"/>
  <c r="O78" i="4" s="1"/>
  <c r="P78" i="4" s="1"/>
  <c r="Q78" i="4" s="1"/>
  <c r="R78" i="4" s="1"/>
  <c r="S78" i="4" s="1"/>
  <c r="T78" i="4" s="1"/>
  <c r="U78" i="4" s="1"/>
  <c r="G80" i="4" s="1"/>
  <c r="H80" i="4" s="1"/>
  <c r="I80" i="4" s="1"/>
  <c r="J80" i="4" s="1"/>
  <c r="K80" i="4" s="1"/>
  <c r="L80" i="4" s="1"/>
  <c r="M80" i="4" s="1"/>
  <c r="N80" i="4" s="1"/>
  <c r="O80" i="4" s="1"/>
  <c r="P80" i="4" s="1"/>
  <c r="Q80" i="4" s="1"/>
  <c r="R80" i="4" s="1"/>
  <c r="S80" i="4" s="1"/>
  <c r="G52" i="4"/>
  <c r="H52" i="4" s="1"/>
  <c r="I52" i="4" s="1"/>
  <c r="J52" i="4" s="1"/>
  <c r="K52" i="4" s="1"/>
  <c r="L52" i="4" s="1"/>
  <c r="M52" i="4" s="1"/>
  <c r="N52" i="4" s="1"/>
  <c r="O52" i="4" s="1"/>
  <c r="P52" i="4" s="1"/>
  <c r="Q52" i="4" s="1"/>
  <c r="R52" i="4" s="1"/>
  <c r="S52" i="4" s="1"/>
  <c r="T52" i="4" s="1"/>
  <c r="U52" i="4" s="1"/>
  <c r="G54" i="4" s="1"/>
  <c r="H54" i="4" s="1"/>
  <c r="I54" i="4" s="1"/>
  <c r="J54" i="4" s="1"/>
  <c r="K54" i="4" s="1"/>
  <c r="L54" i="4" s="1"/>
  <c r="M54" i="4" s="1"/>
  <c r="N54" i="4" s="1"/>
  <c r="O54" i="4" s="1"/>
  <c r="P54" i="4" s="1"/>
  <c r="Q54" i="4" s="1"/>
  <c r="R54" i="4" s="1"/>
  <c r="S54" i="4" s="1"/>
  <c r="G108" i="4"/>
  <c r="H108" i="4" s="1"/>
  <c r="I108" i="4" s="1"/>
  <c r="J108" i="4" s="1"/>
  <c r="K108" i="4" s="1"/>
  <c r="L108" i="4" s="1"/>
  <c r="M108" i="4" s="1"/>
  <c r="N108" i="4" s="1"/>
  <c r="O108" i="4" s="1"/>
  <c r="P108" i="4" s="1"/>
  <c r="Q108" i="4" s="1"/>
  <c r="R108" i="4" s="1"/>
  <c r="S108" i="4" s="1"/>
  <c r="T108" i="4" s="1"/>
  <c r="U108" i="4" s="1"/>
  <c r="G110" i="4" s="1"/>
  <c r="H110" i="4" s="1"/>
  <c r="I110" i="4" s="1"/>
  <c r="J110" i="4" s="1"/>
  <c r="K110" i="4" s="1"/>
  <c r="L110" i="4" s="1"/>
  <c r="M110" i="4" s="1"/>
  <c r="N110" i="4" s="1"/>
  <c r="O110" i="4" s="1"/>
  <c r="P110" i="4" s="1"/>
  <c r="Q110" i="4" s="1"/>
  <c r="R110" i="4" s="1"/>
  <c r="S110" i="4" s="1"/>
  <c r="G100" i="4"/>
  <c r="H100" i="4" s="1"/>
  <c r="I100" i="4" s="1"/>
  <c r="J100" i="4" s="1"/>
  <c r="K100" i="4" s="1"/>
  <c r="L100" i="4" s="1"/>
  <c r="M100" i="4" s="1"/>
  <c r="N100" i="4" s="1"/>
  <c r="O100" i="4" s="1"/>
  <c r="P100" i="4" s="1"/>
  <c r="Q100" i="4" s="1"/>
  <c r="R100" i="4" s="1"/>
  <c r="S100" i="4" s="1"/>
  <c r="T100" i="4" s="1"/>
  <c r="U100" i="4" s="1"/>
  <c r="G102" i="4" s="1"/>
  <c r="H102" i="4" s="1"/>
  <c r="I102" i="4" s="1"/>
  <c r="J102" i="4" s="1"/>
  <c r="K102" i="4" s="1"/>
  <c r="L102" i="4" s="1"/>
  <c r="M102" i="4" s="1"/>
  <c r="N102" i="4" s="1"/>
  <c r="O102" i="4" s="1"/>
  <c r="P102" i="4" s="1"/>
  <c r="Q102" i="4" s="1"/>
  <c r="R102" i="4" s="1"/>
  <c r="S102" i="4" s="1"/>
  <c r="G82" i="4"/>
  <c r="H82" i="4" s="1"/>
  <c r="I82" i="4" s="1"/>
  <c r="J82" i="4" s="1"/>
  <c r="K82" i="4" s="1"/>
  <c r="L82" i="4" s="1"/>
  <c r="M82" i="4" s="1"/>
  <c r="N82" i="4" s="1"/>
  <c r="O82" i="4" s="1"/>
  <c r="P82" i="4" s="1"/>
  <c r="Q82" i="4" s="1"/>
  <c r="R82" i="4" s="1"/>
  <c r="S82" i="4" s="1"/>
  <c r="T82" i="4" s="1"/>
  <c r="U82" i="4" s="1"/>
  <c r="G84" i="4" s="1"/>
  <c r="H84" i="4" s="1"/>
  <c r="I84" i="4" s="1"/>
  <c r="J84" i="4" s="1"/>
  <c r="K84" i="4" s="1"/>
  <c r="L84" i="4" s="1"/>
  <c r="M84" i="4" s="1"/>
  <c r="N84" i="4" s="1"/>
  <c r="O84" i="4" s="1"/>
  <c r="P84" i="4" s="1"/>
  <c r="Q84" i="4" s="1"/>
  <c r="R84" i="4" s="1"/>
  <c r="S84" i="4" s="1"/>
  <c r="G40" i="4"/>
  <c r="H40" i="4" s="1"/>
  <c r="I40" i="4" s="1"/>
  <c r="J40" i="4" s="1"/>
  <c r="K40" i="4" s="1"/>
  <c r="L40" i="4" s="1"/>
  <c r="M40" i="4" s="1"/>
  <c r="N40" i="4" s="1"/>
  <c r="O40" i="4" s="1"/>
  <c r="P40" i="4" s="1"/>
  <c r="Q40" i="4" s="1"/>
  <c r="R40" i="4" s="1"/>
  <c r="S40" i="4" s="1"/>
  <c r="T40" i="4" s="1"/>
  <c r="U40" i="4" s="1"/>
  <c r="G42" i="4" s="1"/>
  <c r="H42" i="4" s="1"/>
  <c r="I42" i="4" s="1"/>
  <c r="J42" i="4" s="1"/>
  <c r="K42" i="4" s="1"/>
  <c r="L42" i="4" s="1"/>
  <c r="M42" i="4" s="1"/>
  <c r="N42" i="4" s="1"/>
  <c r="O42" i="4" s="1"/>
  <c r="P42" i="4" s="1"/>
  <c r="Q42" i="4" s="1"/>
  <c r="R42" i="4" s="1"/>
  <c r="S42" i="4" s="1"/>
  <c r="G26" i="5"/>
  <c r="H26" i="5" s="1"/>
  <c r="I26" i="5" s="1"/>
  <c r="J26" i="5" s="1"/>
  <c r="K26" i="5" s="1"/>
  <c r="L26" i="5" s="1"/>
  <c r="M26" i="5" s="1"/>
  <c r="N26" i="5" s="1"/>
  <c r="O26" i="5" s="1"/>
  <c r="P26" i="5" s="1"/>
  <c r="Q26" i="5" s="1"/>
  <c r="R26" i="5" s="1"/>
  <c r="S26" i="5" s="1"/>
  <c r="T26" i="5" s="1"/>
  <c r="U26" i="5" s="1"/>
  <c r="G28" i="5" s="1"/>
  <c r="H28" i="5" s="1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V28" i="5" s="1"/>
  <c r="G78" i="5"/>
  <c r="H78" i="5" s="1"/>
  <c r="I78" i="5" s="1"/>
  <c r="J78" i="5" s="1"/>
  <c r="K78" i="5" s="1"/>
  <c r="L78" i="5" s="1"/>
  <c r="M78" i="5" s="1"/>
  <c r="N78" i="5" s="1"/>
  <c r="O78" i="5" s="1"/>
  <c r="P78" i="5" s="1"/>
  <c r="Q78" i="5" s="1"/>
  <c r="R78" i="5" s="1"/>
  <c r="S78" i="5" s="1"/>
  <c r="T78" i="5" s="1"/>
  <c r="U78" i="5" s="1"/>
  <c r="G80" i="5" s="1"/>
  <c r="H80" i="5" s="1"/>
  <c r="I80" i="5" s="1"/>
  <c r="J80" i="5" s="1"/>
  <c r="K80" i="5" s="1"/>
  <c r="L80" i="5" s="1"/>
  <c r="M80" i="5" s="1"/>
  <c r="N80" i="5" s="1"/>
  <c r="O80" i="5" s="1"/>
  <c r="P80" i="5" s="1"/>
  <c r="Q80" i="5" s="1"/>
  <c r="R80" i="5" s="1"/>
  <c r="S80" i="5" s="1"/>
  <c r="G70" i="5"/>
  <c r="H70" i="5" s="1"/>
  <c r="I70" i="5" s="1"/>
  <c r="J70" i="5" s="1"/>
  <c r="K70" i="5" s="1"/>
  <c r="L70" i="5" s="1"/>
  <c r="M70" i="5" s="1"/>
  <c r="N70" i="5" s="1"/>
  <c r="O70" i="5" s="1"/>
  <c r="P70" i="5" s="1"/>
  <c r="Q70" i="5" s="1"/>
  <c r="R70" i="5" s="1"/>
  <c r="S70" i="5" s="1"/>
  <c r="T70" i="5" s="1"/>
  <c r="U70" i="5" s="1"/>
  <c r="G72" i="5" s="1"/>
  <c r="H72" i="5" s="1"/>
  <c r="I72" i="5" s="1"/>
  <c r="J72" i="5" s="1"/>
  <c r="K72" i="5" s="1"/>
  <c r="L72" i="5" s="1"/>
  <c r="M72" i="5" s="1"/>
  <c r="N72" i="5" s="1"/>
  <c r="O72" i="5" s="1"/>
  <c r="P72" i="5" s="1"/>
  <c r="Q72" i="5" s="1"/>
  <c r="R72" i="5" s="1"/>
  <c r="S72" i="5" s="1"/>
  <c r="G52" i="5"/>
  <c r="H52" i="5" s="1"/>
  <c r="I52" i="5" s="1"/>
  <c r="J52" i="5" s="1"/>
  <c r="K52" i="5" s="1"/>
  <c r="L52" i="5" s="1"/>
  <c r="M52" i="5" s="1"/>
  <c r="N52" i="5" s="1"/>
  <c r="O52" i="5" s="1"/>
  <c r="P52" i="5" s="1"/>
  <c r="Q52" i="5" s="1"/>
  <c r="R52" i="5" s="1"/>
  <c r="S52" i="5" s="1"/>
  <c r="T52" i="5" s="1"/>
  <c r="U52" i="5" s="1"/>
  <c r="G54" i="5" s="1"/>
  <c r="H54" i="5" s="1"/>
  <c r="I54" i="5" s="1"/>
  <c r="J54" i="5" s="1"/>
  <c r="K54" i="5" s="1"/>
  <c r="L54" i="5" s="1"/>
  <c r="M54" i="5" s="1"/>
  <c r="N54" i="5" s="1"/>
  <c r="O54" i="5" s="1"/>
  <c r="P54" i="5" s="1"/>
  <c r="Q54" i="5" s="1"/>
  <c r="R54" i="5" s="1"/>
  <c r="S54" i="5" s="1"/>
  <c r="G82" i="5"/>
  <c r="H82" i="5" s="1"/>
  <c r="I82" i="5" s="1"/>
  <c r="J82" i="5" s="1"/>
  <c r="K82" i="5" s="1"/>
  <c r="L82" i="5" s="1"/>
  <c r="M82" i="5" s="1"/>
  <c r="N82" i="5" s="1"/>
  <c r="O82" i="5" s="1"/>
  <c r="P82" i="5" s="1"/>
  <c r="Q82" i="5" s="1"/>
  <c r="R82" i="5" s="1"/>
  <c r="S82" i="5" s="1"/>
  <c r="T82" i="5" s="1"/>
  <c r="U82" i="5" s="1"/>
  <c r="G84" i="5" s="1"/>
  <c r="H84" i="5" s="1"/>
  <c r="I84" i="5" s="1"/>
  <c r="J84" i="5" s="1"/>
  <c r="K84" i="5" s="1"/>
  <c r="L84" i="5" s="1"/>
  <c r="M84" i="5" s="1"/>
  <c r="N84" i="5" s="1"/>
  <c r="O84" i="5" s="1"/>
  <c r="P84" i="5" s="1"/>
  <c r="Q84" i="5" s="1"/>
  <c r="R84" i="5" s="1"/>
  <c r="S84" i="5" s="1"/>
  <c r="G56" i="5"/>
  <c r="H56" i="5" s="1"/>
  <c r="I56" i="5" s="1"/>
  <c r="J56" i="5" s="1"/>
  <c r="K56" i="5" s="1"/>
  <c r="L56" i="5" s="1"/>
  <c r="M56" i="5" s="1"/>
  <c r="N56" i="5" s="1"/>
  <c r="O56" i="5" s="1"/>
  <c r="P56" i="5" s="1"/>
  <c r="Q56" i="5" s="1"/>
  <c r="R56" i="5" s="1"/>
  <c r="S56" i="5" s="1"/>
  <c r="T56" i="5" s="1"/>
  <c r="U56" i="5" s="1"/>
  <c r="G58" i="5" s="1"/>
  <c r="H58" i="5" s="1"/>
  <c r="I58" i="5" s="1"/>
  <c r="J58" i="5" s="1"/>
  <c r="K58" i="5" s="1"/>
  <c r="L58" i="5" s="1"/>
  <c r="M58" i="5" s="1"/>
  <c r="N58" i="5" s="1"/>
  <c r="O58" i="5" s="1"/>
  <c r="P58" i="5" s="1"/>
  <c r="Q58" i="5" s="1"/>
  <c r="R58" i="5" s="1"/>
  <c r="S58" i="5" s="1"/>
  <c r="G44" i="5"/>
  <c r="H44" i="5" s="1"/>
  <c r="I44" i="5" s="1"/>
  <c r="J44" i="5" s="1"/>
  <c r="K44" i="5" s="1"/>
  <c r="L44" i="5" s="1"/>
  <c r="M44" i="5" s="1"/>
  <c r="N44" i="5" s="1"/>
  <c r="O44" i="5" s="1"/>
  <c r="P44" i="5" s="1"/>
  <c r="Q44" i="5" s="1"/>
  <c r="R44" i="5" s="1"/>
  <c r="S44" i="5" s="1"/>
  <c r="T44" i="5" s="1"/>
  <c r="U44" i="5" s="1"/>
  <c r="G46" i="5" s="1"/>
  <c r="H46" i="5" s="1"/>
  <c r="I46" i="5" s="1"/>
  <c r="J46" i="5" s="1"/>
  <c r="K46" i="5" s="1"/>
  <c r="L46" i="5" s="1"/>
  <c r="M46" i="5" s="1"/>
  <c r="N46" i="5" s="1"/>
  <c r="O46" i="5" s="1"/>
  <c r="P46" i="5" s="1"/>
  <c r="Q46" i="5" s="1"/>
  <c r="R46" i="5" s="1"/>
  <c r="S46" i="5" s="1"/>
  <c r="G86" i="5"/>
  <c r="H86" i="5" s="1"/>
  <c r="I86" i="5" s="1"/>
  <c r="J86" i="5" s="1"/>
  <c r="K86" i="5" s="1"/>
  <c r="L86" i="5" s="1"/>
  <c r="M86" i="5" s="1"/>
  <c r="N86" i="5" s="1"/>
  <c r="O86" i="5" s="1"/>
  <c r="P86" i="5" s="1"/>
  <c r="Q86" i="5" s="1"/>
  <c r="R86" i="5" s="1"/>
  <c r="S86" i="5" s="1"/>
  <c r="T86" i="5" s="1"/>
  <c r="U86" i="5" s="1"/>
  <c r="G88" i="5" s="1"/>
  <c r="H88" i="5" s="1"/>
  <c r="I88" i="5" s="1"/>
  <c r="J88" i="5" s="1"/>
  <c r="K88" i="5" s="1"/>
  <c r="L88" i="5" s="1"/>
  <c r="M88" i="5" s="1"/>
  <c r="N88" i="5" s="1"/>
  <c r="O88" i="5" s="1"/>
  <c r="P88" i="5" s="1"/>
  <c r="Q88" i="5" s="1"/>
  <c r="R88" i="5" s="1"/>
  <c r="S88" i="5" s="1"/>
  <c r="G74" i="5"/>
  <c r="H74" i="5" s="1"/>
  <c r="I74" i="5" s="1"/>
  <c r="J74" i="5" s="1"/>
  <c r="K74" i="5" s="1"/>
  <c r="L74" i="5" s="1"/>
  <c r="M74" i="5" s="1"/>
  <c r="N74" i="5" s="1"/>
  <c r="O74" i="5" s="1"/>
  <c r="P74" i="5" s="1"/>
  <c r="Q74" i="5" s="1"/>
  <c r="R74" i="5" s="1"/>
  <c r="S74" i="5" s="1"/>
  <c r="T74" i="5" s="1"/>
  <c r="U74" i="5" s="1"/>
  <c r="G76" i="5" s="1"/>
  <c r="H76" i="5" s="1"/>
  <c r="I76" i="5" s="1"/>
  <c r="J76" i="5" s="1"/>
  <c r="K76" i="5" s="1"/>
  <c r="L76" i="5" s="1"/>
  <c r="M76" i="5" s="1"/>
  <c r="N76" i="5" s="1"/>
  <c r="O76" i="5" s="1"/>
  <c r="P76" i="5" s="1"/>
  <c r="Q76" i="5" s="1"/>
  <c r="R76" i="5" s="1"/>
  <c r="S76" i="5" s="1"/>
  <c r="G48" i="5"/>
  <c r="H48" i="5" s="1"/>
  <c r="I48" i="5" s="1"/>
  <c r="J48" i="5" s="1"/>
  <c r="K48" i="5" s="1"/>
  <c r="L48" i="5" s="1"/>
  <c r="M48" i="5" s="1"/>
  <c r="N48" i="5" s="1"/>
  <c r="O48" i="5" s="1"/>
  <c r="P48" i="5" s="1"/>
  <c r="Q48" i="5" s="1"/>
  <c r="R48" i="5" s="1"/>
  <c r="S48" i="5" s="1"/>
  <c r="T48" i="5" s="1"/>
  <c r="U48" i="5" s="1"/>
  <c r="G50" i="5" s="1"/>
  <c r="H50" i="5" s="1"/>
  <c r="I50" i="5" s="1"/>
  <c r="J50" i="5" s="1"/>
  <c r="K50" i="5" s="1"/>
  <c r="L50" i="5" s="1"/>
  <c r="M50" i="5" s="1"/>
  <c r="N50" i="5" s="1"/>
  <c r="O50" i="5" s="1"/>
  <c r="P50" i="5" s="1"/>
  <c r="Q50" i="5" s="1"/>
  <c r="R50" i="5" s="1"/>
  <c r="S50" i="5" s="1"/>
  <c r="G40" i="5"/>
  <c r="H40" i="5" s="1"/>
  <c r="I40" i="5" s="1"/>
  <c r="J40" i="5" s="1"/>
  <c r="K40" i="5" s="1"/>
  <c r="L40" i="5" s="1"/>
  <c r="M40" i="5" s="1"/>
  <c r="N40" i="5" s="1"/>
  <c r="O40" i="5" s="1"/>
  <c r="P40" i="5" s="1"/>
  <c r="Q40" i="5" s="1"/>
  <c r="R40" i="5" s="1"/>
  <c r="S40" i="5" s="1"/>
  <c r="T40" i="5" s="1"/>
  <c r="U40" i="5" s="1"/>
  <c r="G42" i="5" s="1"/>
  <c r="H42" i="5" s="1"/>
  <c r="I42" i="5" s="1"/>
  <c r="J42" i="5" s="1"/>
  <c r="K42" i="5" s="1"/>
  <c r="L42" i="5" s="1"/>
  <c r="M42" i="5" s="1"/>
  <c r="N42" i="5" s="1"/>
  <c r="O42" i="5" s="1"/>
  <c r="P42" i="5" s="1"/>
  <c r="Q42" i="5" s="1"/>
  <c r="R42" i="5" s="1"/>
  <c r="S42" i="5" s="1"/>
  <c r="G22" i="7"/>
  <c r="H22" i="7" s="1"/>
  <c r="I22" i="7" s="1"/>
  <c r="J22" i="7" s="1"/>
  <c r="K22" i="7" s="1"/>
  <c r="L22" i="7" s="1"/>
  <c r="M22" i="7" s="1"/>
  <c r="N22" i="7" s="1"/>
  <c r="O22" i="7" s="1"/>
  <c r="P22" i="7" s="1"/>
  <c r="Q22" i="7" s="1"/>
  <c r="R22" i="7" s="1"/>
  <c r="S22" i="7" s="1"/>
  <c r="T22" i="7" s="1"/>
  <c r="U22" i="7" s="1"/>
  <c r="G24" i="7" s="1"/>
  <c r="H24" i="7" s="1"/>
  <c r="I24" i="7" s="1"/>
  <c r="J24" i="7" s="1"/>
  <c r="K24" i="7" s="1"/>
  <c r="L24" i="7" s="1"/>
  <c r="M24" i="7" s="1"/>
  <c r="N24" i="7" s="1"/>
  <c r="O24" i="7" s="1"/>
  <c r="P24" i="7" s="1"/>
  <c r="Q24" i="7" s="1"/>
  <c r="R24" i="7" s="1"/>
  <c r="S24" i="7" s="1"/>
  <c r="V24" i="7" s="1"/>
  <c r="G112" i="7"/>
  <c r="H112" i="7" s="1"/>
  <c r="I112" i="7" s="1"/>
  <c r="J112" i="7" s="1"/>
  <c r="K112" i="7" s="1"/>
  <c r="L112" i="7" s="1"/>
  <c r="M112" i="7" s="1"/>
  <c r="N112" i="7" s="1"/>
  <c r="O112" i="7" s="1"/>
  <c r="P112" i="7" s="1"/>
  <c r="Q112" i="7" s="1"/>
  <c r="R112" i="7" s="1"/>
  <c r="S112" i="7" s="1"/>
  <c r="T112" i="7" s="1"/>
  <c r="U112" i="7" s="1"/>
  <c r="G114" i="7" s="1"/>
  <c r="H114" i="7" s="1"/>
  <c r="I114" i="7" s="1"/>
  <c r="J114" i="7" s="1"/>
  <c r="K114" i="7" s="1"/>
  <c r="L114" i="7" s="1"/>
  <c r="M114" i="7" s="1"/>
  <c r="N114" i="7" s="1"/>
  <c r="O114" i="7" s="1"/>
  <c r="P114" i="7" s="1"/>
  <c r="Q114" i="7" s="1"/>
  <c r="R114" i="7" s="1"/>
  <c r="S114" i="7" s="1"/>
  <c r="G78" i="7"/>
  <c r="H78" i="7" s="1"/>
  <c r="I78" i="7" s="1"/>
  <c r="J78" i="7" s="1"/>
  <c r="K78" i="7" s="1"/>
  <c r="L78" i="7" s="1"/>
  <c r="M78" i="7" s="1"/>
  <c r="N78" i="7" s="1"/>
  <c r="O78" i="7" s="1"/>
  <c r="P78" i="7" s="1"/>
  <c r="Q78" i="7" s="1"/>
  <c r="R78" i="7" s="1"/>
  <c r="S78" i="7" s="1"/>
  <c r="T78" i="7" s="1"/>
  <c r="U78" i="7" s="1"/>
  <c r="G80" i="7" s="1"/>
  <c r="H80" i="7" s="1"/>
  <c r="I80" i="7" s="1"/>
  <c r="J80" i="7" s="1"/>
  <c r="K80" i="7" s="1"/>
  <c r="L80" i="7" s="1"/>
  <c r="M80" i="7" s="1"/>
  <c r="N80" i="7" s="1"/>
  <c r="O80" i="7" s="1"/>
  <c r="P80" i="7" s="1"/>
  <c r="Q80" i="7" s="1"/>
  <c r="R80" i="7" s="1"/>
  <c r="S80" i="7" s="1"/>
  <c r="G70" i="7"/>
  <c r="H70" i="7" s="1"/>
  <c r="I70" i="7" s="1"/>
  <c r="J70" i="7" s="1"/>
  <c r="K70" i="7" s="1"/>
  <c r="L70" i="7" s="1"/>
  <c r="M70" i="7" s="1"/>
  <c r="N70" i="7" s="1"/>
  <c r="O70" i="7" s="1"/>
  <c r="P70" i="7" s="1"/>
  <c r="Q70" i="7" s="1"/>
  <c r="R70" i="7" s="1"/>
  <c r="S70" i="7" s="1"/>
  <c r="T70" i="7" s="1"/>
  <c r="U70" i="7" s="1"/>
  <c r="G72" i="7" s="1"/>
  <c r="H72" i="7" s="1"/>
  <c r="I72" i="7" s="1"/>
  <c r="J72" i="7" s="1"/>
  <c r="K72" i="7" s="1"/>
  <c r="L72" i="7" s="1"/>
  <c r="M72" i="7" s="1"/>
  <c r="N72" i="7" s="1"/>
  <c r="O72" i="7" s="1"/>
  <c r="P72" i="7" s="1"/>
  <c r="Q72" i="7" s="1"/>
  <c r="R72" i="7" s="1"/>
  <c r="S72" i="7" s="1"/>
  <c r="G44" i="7"/>
  <c r="H44" i="7" s="1"/>
  <c r="I44" i="7" s="1"/>
  <c r="J44" i="7" s="1"/>
  <c r="K44" i="7" s="1"/>
  <c r="L44" i="7" s="1"/>
  <c r="M44" i="7" s="1"/>
  <c r="N44" i="7" s="1"/>
  <c r="O44" i="7" s="1"/>
  <c r="P44" i="7" s="1"/>
  <c r="Q44" i="7" s="1"/>
  <c r="R44" i="7" s="1"/>
  <c r="S44" i="7" s="1"/>
  <c r="T44" i="7" s="1"/>
  <c r="U44" i="7" s="1"/>
  <c r="G46" i="7" s="1"/>
  <c r="H46" i="7" s="1"/>
  <c r="I46" i="7" s="1"/>
  <c r="J46" i="7" s="1"/>
  <c r="K46" i="7" s="1"/>
  <c r="L46" i="7" s="1"/>
  <c r="M46" i="7" s="1"/>
  <c r="N46" i="7" s="1"/>
  <c r="O46" i="7" s="1"/>
  <c r="P46" i="7" s="1"/>
  <c r="Q46" i="7" s="1"/>
  <c r="R46" i="7" s="1"/>
  <c r="S46" i="7" s="1"/>
  <c r="G100" i="7"/>
  <c r="H100" i="7" s="1"/>
  <c r="I100" i="7" s="1"/>
  <c r="J100" i="7" s="1"/>
  <c r="K100" i="7" s="1"/>
  <c r="L100" i="7" s="1"/>
  <c r="M100" i="7" s="1"/>
  <c r="N100" i="7" s="1"/>
  <c r="O100" i="7" s="1"/>
  <c r="P100" i="7" s="1"/>
  <c r="Q100" i="7" s="1"/>
  <c r="R100" i="7" s="1"/>
  <c r="S100" i="7" s="1"/>
  <c r="T100" i="7" s="1"/>
  <c r="U100" i="7" s="1"/>
  <c r="G102" i="7" s="1"/>
  <c r="H102" i="7" s="1"/>
  <c r="I102" i="7" s="1"/>
  <c r="J102" i="7" s="1"/>
  <c r="K102" i="7" s="1"/>
  <c r="L102" i="7" s="1"/>
  <c r="M102" i="7" s="1"/>
  <c r="N102" i="7" s="1"/>
  <c r="O102" i="7" s="1"/>
  <c r="P102" i="7" s="1"/>
  <c r="Q102" i="7" s="1"/>
  <c r="R102" i="7" s="1"/>
  <c r="S102" i="7" s="1"/>
  <c r="G56" i="7"/>
  <c r="H56" i="7" s="1"/>
  <c r="I56" i="7" s="1"/>
  <c r="J56" i="7" s="1"/>
  <c r="K56" i="7" s="1"/>
  <c r="L56" i="7" s="1"/>
  <c r="M56" i="7" s="1"/>
  <c r="N56" i="7" s="1"/>
  <c r="O56" i="7" s="1"/>
  <c r="P56" i="7" s="1"/>
  <c r="Q56" i="7" s="1"/>
  <c r="R56" i="7" s="1"/>
  <c r="S56" i="7" s="1"/>
  <c r="T56" i="7" s="1"/>
  <c r="U56" i="7" s="1"/>
  <c r="G58" i="7" s="1"/>
  <c r="H58" i="7" s="1"/>
  <c r="I58" i="7" s="1"/>
  <c r="J58" i="7" s="1"/>
  <c r="K58" i="7" s="1"/>
  <c r="L58" i="7" s="1"/>
  <c r="M58" i="7" s="1"/>
  <c r="N58" i="7" s="1"/>
  <c r="O58" i="7" s="1"/>
  <c r="P58" i="7" s="1"/>
  <c r="Q58" i="7" s="1"/>
  <c r="R58" i="7" s="1"/>
  <c r="S58" i="7" s="1"/>
  <c r="G116" i="7"/>
  <c r="H116" i="7" s="1"/>
  <c r="I116" i="7" s="1"/>
  <c r="J116" i="7" s="1"/>
  <c r="K116" i="7" s="1"/>
  <c r="L116" i="7" s="1"/>
  <c r="M116" i="7" s="1"/>
  <c r="N116" i="7" s="1"/>
  <c r="O116" i="7" s="1"/>
  <c r="P116" i="7" s="1"/>
  <c r="Q116" i="7" s="1"/>
  <c r="R116" i="7" s="1"/>
  <c r="S116" i="7" s="1"/>
  <c r="T116" i="7" s="1"/>
  <c r="U116" i="7" s="1"/>
  <c r="G118" i="7" s="1"/>
  <c r="H118" i="7" s="1"/>
  <c r="I118" i="7" s="1"/>
  <c r="J118" i="7" s="1"/>
  <c r="K118" i="7" s="1"/>
  <c r="L118" i="7" s="1"/>
  <c r="M118" i="7" s="1"/>
  <c r="N118" i="7" s="1"/>
  <c r="O118" i="7" s="1"/>
  <c r="P118" i="7" s="1"/>
  <c r="Q118" i="7" s="1"/>
  <c r="R118" i="7" s="1"/>
  <c r="S118" i="7" s="1"/>
  <c r="G104" i="7"/>
  <c r="H104" i="7" s="1"/>
  <c r="I104" i="7" s="1"/>
  <c r="J104" i="7" s="1"/>
  <c r="K104" i="7" s="1"/>
  <c r="L104" i="7" s="1"/>
  <c r="M104" i="7" s="1"/>
  <c r="N104" i="7" s="1"/>
  <c r="O104" i="7" s="1"/>
  <c r="P104" i="7" s="1"/>
  <c r="Q104" i="7" s="1"/>
  <c r="R104" i="7" s="1"/>
  <c r="S104" i="7" s="1"/>
  <c r="T104" i="7" s="1"/>
  <c r="U104" i="7" s="1"/>
  <c r="G106" i="7" s="1"/>
  <c r="H106" i="7" s="1"/>
  <c r="I106" i="7" s="1"/>
  <c r="J106" i="7" s="1"/>
  <c r="K106" i="7" s="1"/>
  <c r="L106" i="7" s="1"/>
  <c r="M106" i="7" s="1"/>
  <c r="N106" i="7" s="1"/>
  <c r="O106" i="7" s="1"/>
  <c r="P106" i="7" s="1"/>
  <c r="Q106" i="7" s="1"/>
  <c r="R106" i="7" s="1"/>
  <c r="S106" i="7" s="1"/>
  <c r="G82" i="7"/>
  <c r="H82" i="7" s="1"/>
  <c r="I82" i="7" s="1"/>
  <c r="J82" i="7" s="1"/>
  <c r="K82" i="7" s="1"/>
  <c r="L82" i="7" s="1"/>
  <c r="M82" i="7" s="1"/>
  <c r="N82" i="7" s="1"/>
  <c r="O82" i="7" s="1"/>
  <c r="P82" i="7" s="1"/>
  <c r="Q82" i="7" s="1"/>
  <c r="R82" i="7" s="1"/>
  <c r="S82" i="7" s="1"/>
  <c r="T82" i="7" s="1"/>
  <c r="U82" i="7" s="1"/>
  <c r="G84" i="7" s="1"/>
  <c r="H84" i="7" s="1"/>
  <c r="I84" i="7" s="1"/>
  <c r="J84" i="7" s="1"/>
  <c r="K84" i="7" s="1"/>
  <c r="L84" i="7" s="1"/>
  <c r="M84" i="7" s="1"/>
  <c r="N84" i="7" s="1"/>
  <c r="O84" i="7" s="1"/>
  <c r="P84" i="7" s="1"/>
  <c r="Q84" i="7" s="1"/>
  <c r="R84" i="7" s="1"/>
  <c r="S84" i="7" s="1"/>
  <c r="G74" i="7"/>
  <c r="H74" i="7" s="1"/>
  <c r="I74" i="7" s="1"/>
  <c r="J74" i="7" s="1"/>
  <c r="K74" i="7" s="1"/>
  <c r="L74" i="7" s="1"/>
  <c r="M74" i="7" s="1"/>
  <c r="N74" i="7" s="1"/>
  <c r="O74" i="7" s="1"/>
  <c r="P74" i="7" s="1"/>
  <c r="Q74" i="7" s="1"/>
  <c r="R74" i="7" s="1"/>
  <c r="S74" i="7" s="1"/>
  <c r="T74" i="7" s="1"/>
  <c r="U74" i="7" s="1"/>
  <c r="G76" i="7" s="1"/>
  <c r="H76" i="7" s="1"/>
  <c r="I76" i="7" s="1"/>
  <c r="J76" i="7" s="1"/>
  <c r="K76" i="7" s="1"/>
  <c r="L76" i="7" s="1"/>
  <c r="M76" i="7" s="1"/>
  <c r="N76" i="7" s="1"/>
  <c r="O76" i="7" s="1"/>
  <c r="P76" i="7" s="1"/>
  <c r="Q76" i="7" s="1"/>
  <c r="R76" i="7" s="1"/>
  <c r="S76" i="7" s="1"/>
  <c r="G48" i="7"/>
  <c r="H48" i="7" s="1"/>
  <c r="I48" i="7" s="1"/>
  <c r="J48" i="7" s="1"/>
  <c r="K48" i="7" s="1"/>
  <c r="L48" i="7" s="1"/>
  <c r="M48" i="7" s="1"/>
  <c r="N48" i="7" s="1"/>
  <c r="O48" i="7" s="1"/>
  <c r="P48" i="7" s="1"/>
  <c r="Q48" i="7" s="1"/>
  <c r="R48" i="7" s="1"/>
  <c r="S48" i="7" s="1"/>
  <c r="T48" i="7" s="1"/>
  <c r="U48" i="7" s="1"/>
  <c r="G50" i="7" s="1"/>
  <c r="H50" i="7" s="1"/>
  <c r="I50" i="7" s="1"/>
  <c r="J50" i="7" s="1"/>
  <c r="K50" i="7" s="1"/>
  <c r="L50" i="7" s="1"/>
  <c r="M50" i="7" s="1"/>
  <c r="N50" i="7" s="1"/>
  <c r="O50" i="7" s="1"/>
  <c r="P50" i="7" s="1"/>
  <c r="Q50" i="7" s="1"/>
  <c r="R50" i="7" s="1"/>
  <c r="S50" i="7" s="1"/>
  <c r="G40" i="7"/>
  <c r="H40" i="7" s="1"/>
  <c r="I40" i="7" s="1"/>
  <c r="J40" i="7" s="1"/>
  <c r="K40" i="7" s="1"/>
  <c r="L40" i="7" s="1"/>
  <c r="M40" i="7" s="1"/>
  <c r="N40" i="7" s="1"/>
  <c r="O40" i="7" s="1"/>
  <c r="P40" i="7" s="1"/>
  <c r="Q40" i="7" s="1"/>
  <c r="R40" i="7" s="1"/>
  <c r="S40" i="7" s="1"/>
  <c r="T40" i="7" s="1"/>
  <c r="U40" i="7" s="1"/>
  <c r="G42" i="7" s="1"/>
  <c r="H42" i="7" s="1"/>
  <c r="I42" i="7" s="1"/>
  <c r="J42" i="7" s="1"/>
  <c r="K42" i="7" s="1"/>
  <c r="L42" i="7" s="1"/>
  <c r="M42" i="7" s="1"/>
  <c r="N42" i="7" s="1"/>
  <c r="O42" i="7" s="1"/>
  <c r="P42" i="7" s="1"/>
  <c r="Q42" i="7" s="1"/>
  <c r="R42" i="7" s="1"/>
  <c r="S42" i="7" s="1"/>
  <c r="G108" i="7"/>
  <c r="H108" i="7" s="1"/>
  <c r="I108" i="7" s="1"/>
  <c r="J108" i="7" s="1"/>
  <c r="K108" i="7" s="1"/>
  <c r="L108" i="7" s="1"/>
  <c r="M108" i="7" s="1"/>
  <c r="N108" i="7" s="1"/>
  <c r="O108" i="7" s="1"/>
  <c r="P108" i="7" s="1"/>
  <c r="Q108" i="7" s="1"/>
  <c r="R108" i="7" s="1"/>
  <c r="S108" i="7" s="1"/>
  <c r="T108" i="7" s="1"/>
  <c r="U108" i="7" s="1"/>
  <c r="G110" i="7" s="1"/>
  <c r="H110" i="7" s="1"/>
  <c r="I110" i="7" s="1"/>
  <c r="J110" i="7" s="1"/>
  <c r="K110" i="7" s="1"/>
  <c r="L110" i="7" s="1"/>
  <c r="M110" i="7" s="1"/>
  <c r="N110" i="7" s="1"/>
  <c r="O110" i="7" s="1"/>
  <c r="P110" i="7" s="1"/>
  <c r="Q110" i="7" s="1"/>
  <c r="R110" i="7" s="1"/>
  <c r="S110" i="7" s="1"/>
  <c r="G86" i="7"/>
  <c r="H86" i="7" s="1"/>
  <c r="I86" i="7" s="1"/>
  <c r="J86" i="7" s="1"/>
  <c r="K86" i="7" s="1"/>
  <c r="L86" i="7" s="1"/>
  <c r="M86" i="7" s="1"/>
  <c r="N86" i="7" s="1"/>
  <c r="O86" i="7" s="1"/>
  <c r="P86" i="7" s="1"/>
  <c r="Q86" i="7" s="1"/>
  <c r="R86" i="7" s="1"/>
  <c r="S86" i="7" s="1"/>
  <c r="T86" i="7" s="1"/>
  <c r="U86" i="7" s="1"/>
  <c r="G88" i="7" s="1"/>
  <c r="H88" i="7" s="1"/>
  <c r="I88" i="7" s="1"/>
  <c r="J88" i="7" s="1"/>
  <c r="K88" i="7" s="1"/>
  <c r="L88" i="7" s="1"/>
  <c r="M88" i="7" s="1"/>
  <c r="N88" i="7" s="1"/>
  <c r="O88" i="7" s="1"/>
  <c r="P88" i="7" s="1"/>
  <c r="Q88" i="7" s="1"/>
  <c r="R88" i="7" s="1"/>
  <c r="S88" i="7" s="1"/>
  <c r="G52" i="7"/>
  <c r="H52" i="7" s="1"/>
  <c r="I52" i="7" s="1"/>
  <c r="J52" i="7" s="1"/>
  <c r="K52" i="7" s="1"/>
  <c r="L52" i="7" s="1"/>
  <c r="M52" i="7" s="1"/>
  <c r="N52" i="7" s="1"/>
  <c r="O52" i="7" s="1"/>
  <c r="P52" i="7" s="1"/>
  <c r="Q52" i="7" s="1"/>
  <c r="R52" i="7" s="1"/>
  <c r="S52" i="7" s="1"/>
  <c r="T52" i="7" s="1"/>
  <c r="U52" i="7" s="1"/>
  <c r="G54" i="7" s="1"/>
  <c r="H54" i="7" s="1"/>
  <c r="I54" i="7" s="1"/>
  <c r="J54" i="7" s="1"/>
  <c r="K54" i="7" s="1"/>
  <c r="L54" i="7" s="1"/>
  <c r="M54" i="7" s="1"/>
  <c r="N54" i="7" s="1"/>
  <c r="O54" i="7" s="1"/>
  <c r="P54" i="7" s="1"/>
  <c r="Q54" i="7" s="1"/>
  <c r="R54" i="7" s="1"/>
  <c r="S54" i="7" s="1"/>
  <c r="G22" i="6"/>
  <c r="H22" i="6" s="1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S22" i="6" s="1"/>
  <c r="T22" i="6" s="1"/>
  <c r="U22" i="6" s="1"/>
  <c r="G24" i="6" s="1"/>
  <c r="H24" i="6" s="1"/>
  <c r="I24" i="6" s="1"/>
  <c r="J24" i="6" s="1"/>
  <c r="K24" i="6" s="1"/>
  <c r="L24" i="6" s="1"/>
  <c r="M24" i="6" s="1"/>
  <c r="N24" i="6" s="1"/>
  <c r="O24" i="6" s="1"/>
  <c r="P24" i="6" s="1"/>
  <c r="Q24" i="6" s="1"/>
  <c r="R24" i="6" s="1"/>
  <c r="S24" i="6" s="1"/>
  <c r="V24" i="6" s="1"/>
  <c r="G112" i="6"/>
  <c r="H112" i="6" s="1"/>
  <c r="I112" i="6" s="1"/>
  <c r="J112" i="6" s="1"/>
  <c r="K112" i="6" s="1"/>
  <c r="L112" i="6" s="1"/>
  <c r="M112" i="6" s="1"/>
  <c r="N112" i="6" s="1"/>
  <c r="O112" i="6" s="1"/>
  <c r="P112" i="6" s="1"/>
  <c r="Q112" i="6" s="1"/>
  <c r="R112" i="6" s="1"/>
  <c r="S112" i="6" s="1"/>
  <c r="T112" i="6" s="1"/>
  <c r="U112" i="6" s="1"/>
  <c r="G114" i="6" s="1"/>
  <c r="H114" i="6" s="1"/>
  <c r="I114" i="6" s="1"/>
  <c r="J114" i="6" s="1"/>
  <c r="K114" i="6" s="1"/>
  <c r="L114" i="6" s="1"/>
  <c r="M114" i="6" s="1"/>
  <c r="N114" i="6" s="1"/>
  <c r="O114" i="6" s="1"/>
  <c r="P114" i="6" s="1"/>
  <c r="Q114" i="6" s="1"/>
  <c r="R114" i="6" s="1"/>
  <c r="S114" i="6" s="1"/>
  <c r="G108" i="6"/>
  <c r="H108" i="6" s="1"/>
  <c r="I108" i="6" s="1"/>
  <c r="J108" i="6" s="1"/>
  <c r="K108" i="6" s="1"/>
  <c r="L108" i="6" s="1"/>
  <c r="M108" i="6" s="1"/>
  <c r="N108" i="6" s="1"/>
  <c r="O108" i="6" s="1"/>
  <c r="P108" i="6" s="1"/>
  <c r="Q108" i="6" s="1"/>
  <c r="R108" i="6" s="1"/>
  <c r="S108" i="6" s="1"/>
  <c r="T108" i="6" s="1"/>
  <c r="U108" i="6" s="1"/>
  <c r="G110" i="6" s="1"/>
  <c r="H110" i="6" s="1"/>
  <c r="I110" i="6" s="1"/>
  <c r="J110" i="6" s="1"/>
  <c r="K110" i="6" s="1"/>
  <c r="L110" i="6" s="1"/>
  <c r="M110" i="6" s="1"/>
  <c r="N110" i="6" s="1"/>
  <c r="O110" i="6" s="1"/>
  <c r="P110" i="6" s="1"/>
  <c r="Q110" i="6" s="1"/>
  <c r="R110" i="6" s="1"/>
  <c r="S110" i="6" s="1"/>
  <c r="G100" i="6"/>
  <c r="H100" i="6" s="1"/>
  <c r="I100" i="6" s="1"/>
  <c r="J100" i="6" s="1"/>
  <c r="K100" i="6" s="1"/>
  <c r="L100" i="6" s="1"/>
  <c r="M100" i="6" s="1"/>
  <c r="N100" i="6" s="1"/>
  <c r="O100" i="6" s="1"/>
  <c r="P100" i="6" s="1"/>
  <c r="Q100" i="6" s="1"/>
  <c r="R100" i="6" s="1"/>
  <c r="S100" i="6" s="1"/>
  <c r="T100" i="6" s="1"/>
  <c r="U100" i="6" s="1"/>
  <c r="G102" i="6" s="1"/>
  <c r="H102" i="6" s="1"/>
  <c r="I102" i="6" s="1"/>
  <c r="J102" i="6" s="1"/>
  <c r="K102" i="6" s="1"/>
  <c r="L102" i="6" s="1"/>
  <c r="M102" i="6" s="1"/>
  <c r="N102" i="6" s="1"/>
  <c r="O102" i="6" s="1"/>
  <c r="P102" i="6" s="1"/>
  <c r="Q102" i="6" s="1"/>
  <c r="R102" i="6" s="1"/>
  <c r="S102" i="6" s="1"/>
  <c r="G48" i="6"/>
  <c r="H48" i="6" s="1"/>
  <c r="I48" i="6" s="1"/>
  <c r="J48" i="6" s="1"/>
  <c r="K48" i="6" s="1"/>
  <c r="L48" i="6" s="1"/>
  <c r="M48" i="6" s="1"/>
  <c r="N48" i="6" s="1"/>
  <c r="O48" i="6" s="1"/>
  <c r="P48" i="6" s="1"/>
  <c r="Q48" i="6" s="1"/>
  <c r="R48" i="6" s="1"/>
  <c r="S48" i="6" s="1"/>
  <c r="T48" i="6" s="1"/>
  <c r="U48" i="6" s="1"/>
  <c r="G50" i="6" s="1"/>
  <c r="H50" i="6" s="1"/>
  <c r="I50" i="6" s="1"/>
  <c r="J50" i="6" s="1"/>
  <c r="K50" i="6" s="1"/>
  <c r="L50" i="6" s="1"/>
  <c r="M50" i="6" s="1"/>
  <c r="N50" i="6" s="1"/>
  <c r="O50" i="6" s="1"/>
  <c r="P50" i="6" s="1"/>
  <c r="Q50" i="6" s="1"/>
  <c r="R50" i="6" s="1"/>
  <c r="S50" i="6" s="1"/>
  <c r="G40" i="6"/>
  <c r="H40" i="6" s="1"/>
  <c r="I40" i="6" s="1"/>
  <c r="J40" i="6" s="1"/>
  <c r="K40" i="6" s="1"/>
  <c r="L40" i="6" s="1"/>
  <c r="M40" i="6" s="1"/>
  <c r="N40" i="6" s="1"/>
  <c r="O40" i="6" s="1"/>
  <c r="P40" i="6" s="1"/>
  <c r="Q40" i="6" s="1"/>
  <c r="R40" i="6" s="1"/>
  <c r="S40" i="6" s="1"/>
  <c r="T40" i="6" s="1"/>
  <c r="U40" i="6" s="1"/>
  <c r="G42" i="6" s="1"/>
  <c r="H42" i="6" s="1"/>
  <c r="I42" i="6" s="1"/>
  <c r="J42" i="6" s="1"/>
  <c r="K42" i="6" s="1"/>
  <c r="L42" i="6" s="1"/>
  <c r="M42" i="6" s="1"/>
  <c r="N42" i="6" s="1"/>
  <c r="O42" i="6" s="1"/>
  <c r="P42" i="6" s="1"/>
  <c r="Q42" i="6" s="1"/>
  <c r="R42" i="6" s="1"/>
  <c r="S42" i="6" s="1"/>
  <c r="G116" i="6"/>
  <c r="H116" i="6" s="1"/>
  <c r="I116" i="6" s="1"/>
  <c r="J116" i="6" s="1"/>
  <c r="K116" i="6" s="1"/>
  <c r="L116" i="6" s="1"/>
  <c r="M116" i="6" s="1"/>
  <c r="N116" i="6" s="1"/>
  <c r="O116" i="6" s="1"/>
  <c r="P116" i="6" s="1"/>
  <c r="Q116" i="6" s="1"/>
  <c r="R116" i="6" s="1"/>
  <c r="S116" i="6" s="1"/>
  <c r="T116" i="6" s="1"/>
  <c r="U116" i="6" s="1"/>
  <c r="G118" i="6" s="1"/>
  <c r="H118" i="6" s="1"/>
  <c r="I118" i="6" s="1"/>
  <c r="J118" i="6" s="1"/>
  <c r="K118" i="6" s="1"/>
  <c r="L118" i="6" s="1"/>
  <c r="M118" i="6" s="1"/>
  <c r="N118" i="6" s="1"/>
  <c r="O118" i="6" s="1"/>
  <c r="P118" i="6" s="1"/>
  <c r="Q118" i="6" s="1"/>
  <c r="R118" i="6" s="1"/>
  <c r="S118" i="6" s="1"/>
  <c r="G82" i="6"/>
  <c r="H82" i="6" s="1"/>
  <c r="I82" i="6" s="1"/>
  <c r="J82" i="6" s="1"/>
  <c r="K82" i="6" s="1"/>
  <c r="L82" i="6" s="1"/>
  <c r="M82" i="6" s="1"/>
  <c r="N82" i="6" s="1"/>
  <c r="O82" i="6" s="1"/>
  <c r="P82" i="6" s="1"/>
  <c r="Q82" i="6" s="1"/>
  <c r="R82" i="6" s="1"/>
  <c r="S82" i="6" s="1"/>
  <c r="T82" i="6" s="1"/>
  <c r="U82" i="6" s="1"/>
  <c r="G84" i="6" s="1"/>
  <c r="H84" i="6" s="1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S84" i="6" s="1"/>
  <c r="G78" i="6"/>
  <c r="H78" i="6" s="1"/>
  <c r="I78" i="6" s="1"/>
  <c r="J78" i="6" s="1"/>
  <c r="K78" i="6" s="1"/>
  <c r="L78" i="6" s="1"/>
  <c r="M78" i="6" s="1"/>
  <c r="N78" i="6" s="1"/>
  <c r="O78" i="6" s="1"/>
  <c r="P78" i="6" s="1"/>
  <c r="Q78" i="6" s="1"/>
  <c r="R78" i="6" s="1"/>
  <c r="S78" i="6" s="1"/>
  <c r="T78" i="6" s="1"/>
  <c r="U78" i="6" s="1"/>
  <c r="G80" i="6" s="1"/>
  <c r="H80" i="6" s="1"/>
  <c r="I80" i="6" s="1"/>
  <c r="J80" i="6" s="1"/>
  <c r="K80" i="6" s="1"/>
  <c r="L80" i="6" s="1"/>
  <c r="M80" i="6" s="1"/>
  <c r="N80" i="6" s="1"/>
  <c r="O80" i="6" s="1"/>
  <c r="P80" i="6" s="1"/>
  <c r="Q80" i="6" s="1"/>
  <c r="R80" i="6" s="1"/>
  <c r="S80" i="6" s="1"/>
  <c r="G70" i="6"/>
  <c r="H70" i="6" s="1"/>
  <c r="I70" i="6" s="1"/>
  <c r="J70" i="6" s="1"/>
  <c r="K70" i="6" s="1"/>
  <c r="L70" i="6" s="1"/>
  <c r="M70" i="6" s="1"/>
  <c r="N70" i="6" s="1"/>
  <c r="O70" i="6" s="1"/>
  <c r="P70" i="6" s="1"/>
  <c r="Q70" i="6" s="1"/>
  <c r="R70" i="6" s="1"/>
  <c r="S70" i="6" s="1"/>
  <c r="T70" i="6" s="1"/>
  <c r="U70" i="6" s="1"/>
  <c r="G72" i="6" s="1"/>
  <c r="H72" i="6" s="1"/>
  <c r="I72" i="6" s="1"/>
  <c r="J72" i="6" s="1"/>
  <c r="K72" i="6" s="1"/>
  <c r="L72" i="6" s="1"/>
  <c r="M72" i="6" s="1"/>
  <c r="N72" i="6" s="1"/>
  <c r="O72" i="6" s="1"/>
  <c r="P72" i="6" s="1"/>
  <c r="Q72" i="6" s="1"/>
  <c r="R72" i="6" s="1"/>
  <c r="S72" i="6" s="1"/>
  <c r="G52" i="6"/>
  <c r="H52" i="6" s="1"/>
  <c r="I52" i="6" s="1"/>
  <c r="J52" i="6" s="1"/>
  <c r="K52" i="6" s="1"/>
  <c r="L52" i="6" s="1"/>
  <c r="M52" i="6" s="1"/>
  <c r="N52" i="6" s="1"/>
  <c r="O52" i="6" s="1"/>
  <c r="P52" i="6" s="1"/>
  <c r="Q52" i="6" s="1"/>
  <c r="R52" i="6" s="1"/>
  <c r="S52" i="6" s="1"/>
  <c r="T52" i="6" s="1"/>
  <c r="U52" i="6" s="1"/>
  <c r="G54" i="6" s="1"/>
  <c r="H54" i="6" s="1"/>
  <c r="I54" i="6" s="1"/>
  <c r="J54" i="6" s="1"/>
  <c r="K54" i="6" s="1"/>
  <c r="L54" i="6" s="1"/>
  <c r="M54" i="6" s="1"/>
  <c r="N54" i="6" s="1"/>
  <c r="O54" i="6" s="1"/>
  <c r="P54" i="6" s="1"/>
  <c r="Q54" i="6" s="1"/>
  <c r="R54" i="6" s="1"/>
  <c r="S54" i="6" s="1"/>
  <c r="G104" i="6"/>
  <c r="H104" i="6" s="1"/>
  <c r="I104" i="6" s="1"/>
  <c r="J104" i="6" s="1"/>
  <c r="K104" i="6" s="1"/>
  <c r="L104" i="6" s="1"/>
  <c r="M104" i="6" s="1"/>
  <c r="N104" i="6" s="1"/>
  <c r="O104" i="6" s="1"/>
  <c r="P104" i="6" s="1"/>
  <c r="Q104" i="6" s="1"/>
  <c r="R104" i="6" s="1"/>
  <c r="S104" i="6" s="1"/>
  <c r="T104" i="6" s="1"/>
  <c r="U104" i="6" s="1"/>
  <c r="G106" i="6" s="1"/>
  <c r="H106" i="6" s="1"/>
  <c r="I106" i="6" s="1"/>
  <c r="J106" i="6" s="1"/>
  <c r="K106" i="6" s="1"/>
  <c r="L106" i="6" s="1"/>
  <c r="M106" i="6" s="1"/>
  <c r="N106" i="6" s="1"/>
  <c r="O106" i="6" s="1"/>
  <c r="P106" i="6" s="1"/>
  <c r="Q106" i="6" s="1"/>
  <c r="R106" i="6" s="1"/>
  <c r="S106" i="6" s="1"/>
  <c r="G86" i="6"/>
  <c r="H86" i="6" s="1"/>
  <c r="I86" i="6" s="1"/>
  <c r="J86" i="6" s="1"/>
  <c r="K86" i="6" s="1"/>
  <c r="L86" i="6" s="1"/>
  <c r="M86" i="6" s="1"/>
  <c r="N86" i="6" s="1"/>
  <c r="O86" i="6" s="1"/>
  <c r="P86" i="6" s="1"/>
  <c r="Q86" i="6" s="1"/>
  <c r="R86" i="6" s="1"/>
  <c r="S86" i="6" s="1"/>
  <c r="T86" i="6" s="1"/>
  <c r="U86" i="6" s="1"/>
  <c r="G88" i="6" s="1"/>
  <c r="H88" i="6" s="1"/>
  <c r="I88" i="6" s="1"/>
  <c r="J88" i="6" s="1"/>
  <c r="K88" i="6" s="1"/>
  <c r="L88" i="6" s="1"/>
  <c r="M88" i="6" s="1"/>
  <c r="N88" i="6" s="1"/>
  <c r="O88" i="6" s="1"/>
  <c r="P88" i="6" s="1"/>
  <c r="Q88" i="6" s="1"/>
  <c r="R88" i="6" s="1"/>
  <c r="S88" i="6" s="1"/>
  <c r="G56" i="6"/>
  <c r="H56" i="6" s="1"/>
  <c r="I56" i="6" s="1"/>
  <c r="J56" i="6" s="1"/>
  <c r="K56" i="6" s="1"/>
  <c r="L56" i="6" s="1"/>
  <c r="M56" i="6" s="1"/>
  <c r="N56" i="6" s="1"/>
  <c r="O56" i="6" s="1"/>
  <c r="P56" i="6" s="1"/>
  <c r="Q56" i="6" s="1"/>
  <c r="R56" i="6" s="1"/>
  <c r="S56" i="6" s="1"/>
  <c r="T56" i="6" s="1"/>
  <c r="U56" i="6" s="1"/>
  <c r="G58" i="6" s="1"/>
  <c r="H58" i="6" s="1"/>
  <c r="I58" i="6" s="1"/>
  <c r="J58" i="6" s="1"/>
  <c r="K58" i="6" s="1"/>
  <c r="L58" i="6" s="1"/>
  <c r="M58" i="6" s="1"/>
  <c r="N58" i="6" s="1"/>
  <c r="O58" i="6" s="1"/>
  <c r="P58" i="6" s="1"/>
  <c r="Q58" i="6" s="1"/>
  <c r="R58" i="6" s="1"/>
  <c r="S58" i="6" s="1"/>
  <c r="G44" i="6"/>
  <c r="H44" i="6" s="1"/>
  <c r="I44" i="6" s="1"/>
  <c r="J44" i="6" s="1"/>
  <c r="K44" i="6" s="1"/>
  <c r="L44" i="6" s="1"/>
  <c r="M44" i="6" s="1"/>
  <c r="N44" i="6" s="1"/>
  <c r="O44" i="6" s="1"/>
  <c r="P44" i="6" s="1"/>
  <c r="Q44" i="6" s="1"/>
  <c r="R44" i="6" s="1"/>
  <c r="S44" i="6" s="1"/>
  <c r="T44" i="6" s="1"/>
  <c r="U44" i="6" s="1"/>
  <c r="G46" i="6" s="1"/>
  <c r="H46" i="6" s="1"/>
  <c r="I46" i="6" s="1"/>
  <c r="J46" i="6" s="1"/>
  <c r="K46" i="6" s="1"/>
  <c r="L46" i="6" s="1"/>
  <c r="M46" i="6" s="1"/>
  <c r="N46" i="6" s="1"/>
  <c r="O46" i="6" s="1"/>
  <c r="P46" i="6" s="1"/>
  <c r="Q46" i="6" s="1"/>
  <c r="R46" i="6" s="1"/>
  <c r="S46" i="6" s="1"/>
  <c r="G74" i="6"/>
  <c r="H74" i="6" s="1"/>
  <c r="I74" i="6" s="1"/>
  <c r="J74" i="6" s="1"/>
  <c r="K74" i="6" s="1"/>
  <c r="L74" i="6" s="1"/>
  <c r="M74" i="6" s="1"/>
  <c r="N74" i="6" s="1"/>
  <c r="O74" i="6" s="1"/>
  <c r="P74" i="6" s="1"/>
  <c r="Q74" i="6" s="1"/>
  <c r="R74" i="6" s="1"/>
  <c r="S74" i="6" s="1"/>
  <c r="T74" i="6" s="1"/>
  <c r="U74" i="6" s="1"/>
  <c r="G76" i="6" s="1"/>
  <c r="H76" i="6" s="1"/>
  <c r="I76" i="6" s="1"/>
  <c r="J76" i="6" s="1"/>
  <c r="K76" i="6" s="1"/>
  <c r="L76" i="6" s="1"/>
  <c r="M76" i="6" s="1"/>
  <c r="N76" i="6" s="1"/>
  <c r="O76" i="6" s="1"/>
  <c r="P76" i="6" s="1"/>
  <c r="Q76" i="6" s="1"/>
  <c r="R76" i="6" s="1"/>
  <c r="S76" i="6" s="1"/>
  <c r="G10" i="6"/>
  <c r="G10" i="5"/>
  <c r="H10" i="5" s="1"/>
  <c r="I10" i="5" s="1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G12" i="5" s="1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T12" i="5" s="1"/>
  <c r="G26" i="7"/>
  <c r="H26" i="7" s="1"/>
  <c r="I26" i="7" s="1"/>
  <c r="J26" i="7" s="1"/>
  <c r="K26" i="7" s="1"/>
  <c r="L26" i="7" s="1"/>
  <c r="M26" i="7" s="1"/>
  <c r="N26" i="7" s="1"/>
  <c r="O26" i="7" s="1"/>
  <c r="P26" i="7" s="1"/>
  <c r="Q26" i="7" s="1"/>
  <c r="R26" i="7" s="1"/>
  <c r="S26" i="7" s="1"/>
  <c r="T26" i="7" s="1"/>
  <c r="U26" i="7" s="1"/>
  <c r="G28" i="7" s="1"/>
  <c r="H28" i="7" s="1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U28" i="7" s="1"/>
  <c r="D16" i="5"/>
  <c r="D16" i="4"/>
  <c r="D16" i="6"/>
  <c r="D16" i="7"/>
  <c r="D12" i="4"/>
  <c r="D12" i="7"/>
  <c r="D12" i="6"/>
  <c r="D12" i="5"/>
  <c r="G10" i="7"/>
  <c r="H10" i="7" s="1"/>
  <c r="I10" i="7" s="1"/>
  <c r="J10" i="7" s="1"/>
  <c r="K10" i="7" s="1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G12" i="7" s="1"/>
  <c r="H12" i="7" s="1"/>
  <c r="I12" i="7" s="1"/>
  <c r="J12" i="7" s="1"/>
  <c r="K12" i="7" s="1"/>
  <c r="L12" i="7" s="1"/>
  <c r="M12" i="7" s="1"/>
  <c r="N12" i="7" s="1"/>
  <c r="O12" i="7" s="1"/>
  <c r="P12" i="7" s="1"/>
  <c r="Q12" i="7" s="1"/>
  <c r="R12" i="7" s="1"/>
  <c r="S12" i="7" s="1"/>
  <c r="V12" i="7" s="1"/>
  <c r="G18" i="7"/>
  <c r="H18" i="7" s="1"/>
  <c r="I18" i="7" s="1"/>
  <c r="J18" i="7" s="1"/>
  <c r="K18" i="7" s="1"/>
  <c r="L18" i="7" s="1"/>
  <c r="M18" i="7" s="1"/>
  <c r="N18" i="7" s="1"/>
  <c r="O18" i="7" s="1"/>
  <c r="P18" i="7" s="1"/>
  <c r="Q18" i="7" s="1"/>
  <c r="R18" i="7" s="1"/>
  <c r="S18" i="7" s="1"/>
  <c r="T18" i="7" s="1"/>
  <c r="U18" i="7" s="1"/>
  <c r="G20" i="7" s="1"/>
  <c r="H20" i="7" s="1"/>
  <c r="I20" i="7" s="1"/>
  <c r="J20" i="7" s="1"/>
  <c r="K20" i="7" s="1"/>
  <c r="L20" i="7" s="1"/>
  <c r="M20" i="7" s="1"/>
  <c r="N20" i="7" s="1"/>
  <c r="O20" i="7" s="1"/>
  <c r="P20" i="7" s="1"/>
  <c r="Q20" i="7" s="1"/>
  <c r="R20" i="7" s="1"/>
  <c r="S20" i="7" s="1"/>
  <c r="V20" i="7" s="1"/>
  <c r="G14" i="5"/>
  <c r="H14" i="5" s="1"/>
  <c r="I14" i="5" s="1"/>
  <c r="J14" i="5" s="1"/>
  <c r="K14" i="5" s="1"/>
  <c r="L14" i="5" s="1"/>
  <c r="M14" i="5" s="1"/>
  <c r="N14" i="5" s="1"/>
  <c r="O14" i="5" s="1"/>
  <c r="P14" i="5" s="1"/>
  <c r="Q14" i="5" s="1"/>
  <c r="R14" i="5" s="1"/>
  <c r="S14" i="5" s="1"/>
  <c r="T14" i="5" s="1"/>
  <c r="U14" i="5" s="1"/>
  <c r="G16" i="5" s="1"/>
  <c r="H16" i="5" s="1"/>
  <c r="I16" i="5" s="1"/>
  <c r="J16" i="5" s="1"/>
  <c r="K16" i="5" s="1"/>
  <c r="L16" i="5" s="1"/>
  <c r="M16" i="5" s="1"/>
  <c r="N16" i="5" s="1"/>
  <c r="O16" i="5" s="1"/>
  <c r="P16" i="5" s="1"/>
  <c r="Q16" i="5" s="1"/>
  <c r="R16" i="5" s="1"/>
  <c r="S16" i="5" s="1"/>
  <c r="T16" i="5" s="1"/>
  <c r="G22" i="5"/>
  <c r="H22" i="5" s="1"/>
  <c r="I22" i="5" s="1"/>
  <c r="J22" i="5" s="1"/>
  <c r="K22" i="5" s="1"/>
  <c r="L22" i="5" s="1"/>
  <c r="M22" i="5" s="1"/>
  <c r="N22" i="5" s="1"/>
  <c r="O22" i="5" s="1"/>
  <c r="P22" i="5" s="1"/>
  <c r="Q22" i="5" s="1"/>
  <c r="R22" i="5" s="1"/>
  <c r="S22" i="5" s="1"/>
  <c r="T22" i="5" s="1"/>
  <c r="U22" i="5" s="1"/>
  <c r="G24" i="5" s="1"/>
  <c r="H24" i="5" s="1"/>
  <c r="I24" i="5" s="1"/>
  <c r="J24" i="5" s="1"/>
  <c r="K24" i="5" s="1"/>
  <c r="L24" i="5" s="1"/>
  <c r="M24" i="5" s="1"/>
  <c r="N24" i="5" s="1"/>
  <c r="O24" i="5" s="1"/>
  <c r="P24" i="5" s="1"/>
  <c r="Q24" i="5" s="1"/>
  <c r="R24" i="5" s="1"/>
  <c r="S24" i="5" s="1"/>
  <c r="V24" i="5" s="1"/>
  <c r="G14" i="7"/>
  <c r="H14" i="7" s="1"/>
  <c r="I14" i="7" s="1"/>
  <c r="J14" i="7" s="1"/>
  <c r="K14" i="7" s="1"/>
  <c r="L14" i="7" s="1"/>
  <c r="M14" i="7" s="1"/>
  <c r="N14" i="7" s="1"/>
  <c r="O14" i="7" s="1"/>
  <c r="P14" i="7" s="1"/>
  <c r="Q14" i="7" s="1"/>
  <c r="R14" i="7" s="1"/>
  <c r="S14" i="7" s="1"/>
  <c r="T14" i="7" s="1"/>
  <c r="U14" i="7" s="1"/>
  <c r="G16" i="7" s="1"/>
  <c r="H16" i="7" s="1"/>
  <c r="I16" i="7" s="1"/>
  <c r="J16" i="7" s="1"/>
  <c r="K16" i="7" s="1"/>
  <c r="L16" i="7" s="1"/>
  <c r="M16" i="7" s="1"/>
  <c r="N16" i="7" s="1"/>
  <c r="O16" i="7" s="1"/>
  <c r="P16" i="7" s="1"/>
  <c r="Q16" i="7" s="1"/>
  <c r="R16" i="7" s="1"/>
  <c r="S16" i="7" s="1"/>
  <c r="U16" i="7" s="1"/>
  <c r="G26" i="6"/>
  <c r="H26" i="6" s="1"/>
  <c r="I26" i="6" s="1"/>
  <c r="J26" i="6" s="1"/>
  <c r="K26" i="6" s="1"/>
  <c r="L26" i="6" s="1"/>
  <c r="M26" i="6" s="1"/>
  <c r="N26" i="6" s="1"/>
  <c r="O26" i="6" s="1"/>
  <c r="P26" i="6" s="1"/>
  <c r="Q26" i="6" s="1"/>
  <c r="R26" i="6" s="1"/>
  <c r="S26" i="6" s="1"/>
  <c r="T26" i="6" s="1"/>
  <c r="U26" i="6" s="1"/>
  <c r="G28" i="6" s="1"/>
  <c r="H28" i="6" s="1"/>
  <c r="I28" i="6" s="1"/>
  <c r="J28" i="6" s="1"/>
  <c r="K28" i="6" s="1"/>
  <c r="L28" i="6" s="1"/>
  <c r="M28" i="6" s="1"/>
  <c r="N28" i="6" s="1"/>
  <c r="O28" i="6" s="1"/>
  <c r="P28" i="6" s="1"/>
  <c r="Q28" i="6" s="1"/>
  <c r="R28" i="6" s="1"/>
  <c r="S28" i="6" s="1"/>
  <c r="T28" i="6" s="1"/>
  <c r="G18" i="6"/>
  <c r="H18" i="6" s="1"/>
  <c r="I18" i="6" s="1"/>
  <c r="J18" i="6" s="1"/>
  <c r="K18" i="6" s="1"/>
  <c r="L18" i="6" s="1"/>
  <c r="M18" i="6" s="1"/>
  <c r="N18" i="6" s="1"/>
  <c r="O18" i="6" s="1"/>
  <c r="P18" i="6" s="1"/>
  <c r="Q18" i="6" s="1"/>
  <c r="R18" i="6" s="1"/>
  <c r="S18" i="6" s="1"/>
  <c r="T18" i="6" s="1"/>
  <c r="U18" i="6" s="1"/>
  <c r="G20" i="6" s="1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U20" i="6" s="1"/>
  <c r="G18" i="5"/>
  <c r="H18" i="5" s="1"/>
  <c r="I18" i="5" s="1"/>
  <c r="J18" i="5" s="1"/>
  <c r="K18" i="5" s="1"/>
  <c r="L18" i="5" s="1"/>
  <c r="M18" i="5" s="1"/>
  <c r="N18" i="5" s="1"/>
  <c r="O18" i="5" s="1"/>
  <c r="P18" i="5" s="1"/>
  <c r="Q18" i="5" s="1"/>
  <c r="R18" i="5" s="1"/>
  <c r="S18" i="5" s="1"/>
  <c r="T18" i="5" s="1"/>
  <c r="U18" i="5" s="1"/>
  <c r="G20" i="5" s="1"/>
  <c r="H20" i="5" s="1"/>
  <c r="I20" i="5" s="1"/>
  <c r="J20" i="5" s="1"/>
  <c r="K20" i="5" s="1"/>
  <c r="L20" i="5" s="1"/>
  <c r="M20" i="5" s="1"/>
  <c r="N20" i="5" s="1"/>
  <c r="O20" i="5" s="1"/>
  <c r="P20" i="5" s="1"/>
  <c r="Q20" i="5" s="1"/>
  <c r="R20" i="5" s="1"/>
  <c r="S20" i="5" s="1"/>
  <c r="V20" i="5" s="1"/>
  <c r="G14" i="4"/>
  <c r="H14" i="4" s="1"/>
  <c r="I14" i="4" s="1"/>
  <c r="J14" i="4" s="1"/>
  <c r="K14" i="4" s="1"/>
  <c r="L14" i="4" s="1"/>
  <c r="M14" i="4" s="1"/>
  <c r="N14" i="4" s="1"/>
  <c r="O14" i="4" s="1"/>
  <c r="P14" i="4" s="1"/>
  <c r="Q14" i="4" s="1"/>
  <c r="R14" i="4" s="1"/>
  <c r="S14" i="4" s="1"/>
  <c r="T14" i="4" s="1"/>
  <c r="U14" i="4" s="1"/>
  <c r="G16" i="4" s="1"/>
  <c r="H16" i="4" s="1"/>
  <c r="I16" i="4" s="1"/>
  <c r="J16" i="4" s="1"/>
  <c r="K16" i="4" s="1"/>
  <c r="L16" i="4" s="1"/>
  <c r="M16" i="4" s="1"/>
  <c r="N16" i="4" s="1"/>
  <c r="O16" i="4" s="1"/>
  <c r="P16" i="4" s="1"/>
  <c r="Q16" i="4" s="1"/>
  <c r="R16" i="4" s="1"/>
  <c r="S16" i="4" s="1"/>
  <c r="U16" i="4" s="1"/>
  <c r="G22" i="4"/>
  <c r="H22" i="4" s="1"/>
  <c r="I22" i="4" s="1"/>
  <c r="J22" i="4" s="1"/>
  <c r="K22" i="4" s="1"/>
  <c r="L22" i="4" s="1"/>
  <c r="M22" i="4" s="1"/>
  <c r="N22" i="4" s="1"/>
  <c r="O22" i="4" s="1"/>
  <c r="P22" i="4" s="1"/>
  <c r="Q22" i="4" s="1"/>
  <c r="R22" i="4" s="1"/>
  <c r="S22" i="4" s="1"/>
  <c r="T22" i="4" s="1"/>
  <c r="U22" i="4" s="1"/>
  <c r="G24" i="4" s="1"/>
  <c r="H24" i="4" s="1"/>
  <c r="I24" i="4" s="1"/>
  <c r="J24" i="4" s="1"/>
  <c r="K24" i="4" s="1"/>
  <c r="L24" i="4" s="1"/>
  <c r="M24" i="4" s="1"/>
  <c r="N24" i="4" s="1"/>
  <c r="O24" i="4" s="1"/>
  <c r="P24" i="4" s="1"/>
  <c r="Q24" i="4" s="1"/>
  <c r="R24" i="4" s="1"/>
  <c r="S24" i="4" s="1"/>
  <c r="U24" i="4" s="1"/>
  <c r="G10" i="4"/>
  <c r="H10" i="4" s="1"/>
  <c r="I10" i="4" s="1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G12" i="4" s="1"/>
  <c r="H12" i="4" s="1"/>
  <c r="I12" i="4" s="1"/>
  <c r="J12" i="4" s="1"/>
  <c r="K12" i="4" s="1"/>
  <c r="L12" i="4" s="1"/>
  <c r="M12" i="4" s="1"/>
  <c r="N12" i="4" s="1"/>
  <c r="O12" i="4" s="1"/>
  <c r="P12" i="4" s="1"/>
  <c r="Q12" i="4" s="1"/>
  <c r="R12" i="4" s="1"/>
  <c r="S12" i="4" s="1"/>
  <c r="V12" i="4" s="1"/>
  <c r="G18" i="4"/>
  <c r="H18" i="4" s="1"/>
  <c r="I18" i="4" s="1"/>
  <c r="J18" i="4" s="1"/>
  <c r="K18" i="4" s="1"/>
  <c r="L18" i="4" s="1"/>
  <c r="M18" i="4" s="1"/>
  <c r="N18" i="4" s="1"/>
  <c r="O18" i="4" s="1"/>
  <c r="P18" i="4" s="1"/>
  <c r="Q18" i="4" s="1"/>
  <c r="R18" i="4" s="1"/>
  <c r="S18" i="4" s="1"/>
  <c r="T18" i="4" s="1"/>
  <c r="U18" i="4" s="1"/>
  <c r="G20" i="4" s="1"/>
  <c r="H20" i="4" s="1"/>
  <c r="I20" i="4" s="1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G14" i="6"/>
  <c r="H14" i="6" s="1"/>
  <c r="I14" i="6" s="1"/>
  <c r="J14" i="6" s="1"/>
  <c r="K14" i="6" s="1"/>
  <c r="L14" i="6" s="1"/>
  <c r="M14" i="6" s="1"/>
  <c r="N14" i="6" s="1"/>
  <c r="O14" i="6" s="1"/>
  <c r="P14" i="6" s="1"/>
  <c r="Q14" i="6" s="1"/>
  <c r="R14" i="6" s="1"/>
  <c r="S14" i="6" s="1"/>
  <c r="T14" i="6" s="1"/>
  <c r="U14" i="6" s="1"/>
  <c r="G16" i="6" s="1"/>
  <c r="H16" i="6" s="1"/>
  <c r="I16" i="6" s="1"/>
  <c r="J16" i="6" s="1"/>
  <c r="K16" i="6" s="1"/>
  <c r="L16" i="6" s="1"/>
  <c r="M16" i="6" s="1"/>
  <c r="N16" i="6" s="1"/>
  <c r="O16" i="6" s="1"/>
  <c r="P16" i="6" s="1"/>
  <c r="Q16" i="6" s="1"/>
  <c r="R16" i="6" s="1"/>
  <c r="S16" i="6" s="1"/>
  <c r="V16" i="6" s="1"/>
  <c r="H10" i="6"/>
  <c r="I10" i="6" s="1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G12" i="6" s="1"/>
  <c r="H12" i="6" s="1"/>
  <c r="I12" i="6" s="1"/>
  <c r="J12" i="6" s="1"/>
  <c r="K12" i="6" s="1"/>
  <c r="L12" i="6" s="1"/>
  <c r="M12" i="6" s="1"/>
  <c r="N12" i="6" s="1"/>
  <c r="O12" i="6" s="1"/>
  <c r="P12" i="6" s="1"/>
  <c r="Q12" i="6" s="1"/>
  <c r="R12" i="6" s="1"/>
  <c r="S12" i="6" s="1"/>
  <c r="T12" i="6" s="1"/>
  <c r="V28" i="4"/>
  <c r="T28" i="4"/>
  <c r="U28" i="5"/>
  <c r="T28" i="5"/>
  <c r="G26" i="2"/>
  <c r="H26" i="2" s="1"/>
  <c r="I26" i="2" s="1"/>
  <c r="J26" i="2" s="1"/>
  <c r="K26" i="2" s="1"/>
  <c r="L26" i="2" s="1"/>
  <c r="M26" i="2" s="1"/>
  <c r="N26" i="2" s="1"/>
  <c r="O26" i="2" s="1"/>
  <c r="P26" i="2" s="1"/>
  <c r="Q26" i="2" s="1"/>
  <c r="R26" i="2" s="1"/>
  <c r="S26" i="2" s="1"/>
  <c r="T26" i="2" s="1"/>
  <c r="U26" i="2" s="1"/>
  <c r="G28" i="2" s="1"/>
  <c r="H28" i="2" s="1"/>
  <c r="I28" i="2" s="1"/>
  <c r="J28" i="2" s="1"/>
  <c r="K28" i="2" s="1"/>
  <c r="L28" i="2" s="1"/>
  <c r="M28" i="2" s="1"/>
  <c r="N28" i="2" s="1"/>
  <c r="O28" i="2" s="1"/>
  <c r="P28" i="2" s="1"/>
  <c r="Q28" i="2" s="1"/>
  <c r="R28" i="2" s="1"/>
  <c r="S28" i="2" s="1"/>
  <c r="G22" i="2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G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G18" i="2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U18" i="2" s="1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G14" i="2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F26" i="2"/>
  <c r="F22" i="2"/>
  <c r="F18" i="2"/>
  <c r="F14" i="2"/>
  <c r="D15" i="21" s="1"/>
  <c r="F15" i="21" s="1"/>
  <c r="G10" i="2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F10" i="2"/>
  <c r="C3" i="26" l="1"/>
  <c r="C3" i="25"/>
  <c r="T24" i="7"/>
  <c r="U24" i="7"/>
  <c r="T42" i="5"/>
  <c r="V42" i="5"/>
  <c r="U42" i="5"/>
  <c r="T46" i="5"/>
  <c r="V46" i="5"/>
  <c r="U46" i="5"/>
  <c r="U72" i="5"/>
  <c r="T72" i="5"/>
  <c r="V72" i="5"/>
  <c r="U84" i="4"/>
  <c r="T84" i="4"/>
  <c r="V84" i="4"/>
  <c r="V80" i="4"/>
  <c r="U80" i="4"/>
  <c r="T80" i="4"/>
  <c r="V106" i="4"/>
  <c r="U106" i="4"/>
  <c r="T106" i="4"/>
  <c r="T72" i="4"/>
  <c r="V72" i="4"/>
  <c r="U72" i="4"/>
  <c r="T50" i="5"/>
  <c r="V50" i="5"/>
  <c r="U50" i="5"/>
  <c r="T58" i="5"/>
  <c r="V58" i="5"/>
  <c r="U58" i="5"/>
  <c r="T80" i="5"/>
  <c r="V80" i="5"/>
  <c r="U80" i="5"/>
  <c r="V102" i="4"/>
  <c r="U102" i="4"/>
  <c r="T102" i="4"/>
  <c r="U50" i="4"/>
  <c r="T50" i="4"/>
  <c r="V50" i="4"/>
  <c r="V118" i="4"/>
  <c r="U118" i="4"/>
  <c r="T118" i="4"/>
  <c r="V114" i="4"/>
  <c r="U114" i="4"/>
  <c r="T114" i="4"/>
  <c r="U76" i="5"/>
  <c r="T76" i="5"/>
  <c r="V76" i="5"/>
  <c r="T84" i="5"/>
  <c r="V84" i="5"/>
  <c r="U84" i="5"/>
  <c r="V110" i="4"/>
  <c r="U110" i="4"/>
  <c r="T110" i="4"/>
  <c r="T76" i="4"/>
  <c r="V76" i="4"/>
  <c r="U76" i="4"/>
  <c r="V46" i="4"/>
  <c r="U46" i="4"/>
  <c r="T46" i="4"/>
  <c r="U88" i="5"/>
  <c r="T88" i="5"/>
  <c r="V88" i="5"/>
  <c r="V54" i="5"/>
  <c r="U54" i="5"/>
  <c r="T54" i="5"/>
  <c r="T42" i="4"/>
  <c r="V42" i="4"/>
  <c r="U42" i="4"/>
  <c r="T54" i="4"/>
  <c r="V54" i="4"/>
  <c r="U54" i="4"/>
  <c r="V88" i="4"/>
  <c r="U88" i="4"/>
  <c r="T88" i="4"/>
  <c r="U58" i="4"/>
  <c r="T58" i="4"/>
  <c r="V58" i="4"/>
  <c r="D28" i="2"/>
  <c r="D18" i="21"/>
  <c r="F18" i="21" s="1"/>
  <c r="D24" i="2"/>
  <c r="D17" i="21"/>
  <c r="F17" i="21" s="1"/>
  <c r="D20" i="2"/>
  <c r="D16" i="21"/>
  <c r="F16" i="21" s="1"/>
  <c r="D12" i="2"/>
  <c r="D14" i="21"/>
  <c r="F14" i="21" s="1"/>
  <c r="U88" i="7"/>
  <c r="T88" i="7"/>
  <c r="V88" i="7"/>
  <c r="V76" i="7"/>
  <c r="U76" i="7"/>
  <c r="T76" i="7"/>
  <c r="U58" i="7"/>
  <c r="T58" i="7"/>
  <c r="V58" i="7"/>
  <c r="T80" i="7"/>
  <c r="V80" i="7"/>
  <c r="U80" i="7"/>
  <c r="T110" i="7"/>
  <c r="V110" i="7"/>
  <c r="U110" i="7"/>
  <c r="V84" i="7"/>
  <c r="T84" i="7"/>
  <c r="U84" i="7"/>
  <c r="V102" i="7"/>
  <c r="U102" i="7"/>
  <c r="T102" i="7"/>
  <c r="V114" i="7"/>
  <c r="U114" i="7"/>
  <c r="T114" i="7"/>
  <c r="T42" i="7"/>
  <c r="V42" i="7"/>
  <c r="U42" i="7"/>
  <c r="V106" i="7"/>
  <c r="T106" i="7"/>
  <c r="T46" i="7"/>
  <c r="V46" i="7"/>
  <c r="U46" i="7"/>
  <c r="V54" i="7"/>
  <c r="U54" i="7"/>
  <c r="T54" i="7"/>
  <c r="U50" i="7"/>
  <c r="V50" i="7"/>
  <c r="T50" i="7"/>
  <c r="T118" i="7"/>
  <c r="V118" i="7"/>
  <c r="U118" i="7"/>
  <c r="V72" i="7"/>
  <c r="U72" i="7"/>
  <c r="T72" i="7"/>
  <c r="U88" i="6"/>
  <c r="V88" i="6"/>
  <c r="T88" i="6"/>
  <c r="T80" i="6"/>
  <c r="V80" i="6"/>
  <c r="U80" i="6"/>
  <c r="V50" i="6"/>
  <c r="U50" i="6"/>
  <c r="T50" i="6"/>
  <c r="T24" i="6"/>
  <c r="U76" i="6"/>
  <c r="V76" i="6"/>
  <c r="T76" i="6"/>
  <c r="U106" i="6"/>
  <c r="V106" i="6"/>
  <c r="T106" i="6"/>
  <c r="V84" i="6"/>
  <c r="U84" i="6"/>
  <c r="T84" i="6"/>
  <c r="U102" i="6"/>
  <c r="V102" i="6"/>
  <c r="T102" i="6"/>
  <c r="U24" i="6"/>
  <c r="V46" i="6"/>
  <c r="U46" i="6"/>
  <c r="T46" i="6"/>
  <c r="V54" i="6"/>
  <c r="U54" i="6"/>
  <c r="T54" i="6"/>
  <c r="U118" i="6"/>
  <c r="T118" i="6"/>
  <c r="V118" i="6"/>
  <c r="V110" i="6"/>
  <c r="U110" i="6"/>
  <c r="T110" i="6"/>
  <c r="V58" i="6"/>
  <c r="U58" i="6"/>
  <c r="T58" i="6"/>
  <c r="U72" i="6"/>
  <c r="V72" i="6"/>
  <c r="T72" i="6"/>
  <c r="V42" i="6"/>
  <c r="U42" i="6"/>
  <c r="T42" i="6"/>
  <c r="U114" i="6"/>
  <c r="T114" i="6"/>
  <c r="V114" i="6"/>
  <c r="T20" i="7"/>
  <c r="U16" i="6"/>
  <c r="T12" i="4"/>
  <c r="U24" i="5"/>
  <c r="U12" i="5"/>
  <c r="V28" i="7"/>
  <c r="U20" i="7"/>
  <c r="V12" i="5"/>
  <c r="V24" i="4"/>
  <c r="U12" i="7"/>
  <c r="T16" i="4"/>
  <c r="T12" i="7"/>
  <c r="T16" i="7"/>
  <c r="U28" i="6"/>
  <c r="V16" i="4"/>
  <c r="T28" i="7"/>
  <c r="T24" i="5"/>
  <c r="V16" i="7"/>
  <c r="D16" i="2"/>
  <c r="U16" i="5"/>
  <c r="T24" i="4"/>
  <c r="V16" i="5"/>
  <c r="U12" i="4"/>
  <c r="U12" i="6"/>
  <c r="V12" i="6"/>
  <c r="V20" i="6"/>
  <c r="V28" i="6"/>
  <c r="T16" i="6"/>
  <c r="T20" i="6"/>
  <c r="T20" i="5"/>
  <c r="U20" i="5"/>
  <c r="U20" i="4"/>
  <c r="V20" i="4"/>
  <c r="V16" i="2"/>
  <c r="U16" i="2"/>
  <c r="T16" i="2"/>
  <c r="V28" i="2"/>
  <c r="U28" i="2"/>
  <c r="T28" i="2"/>
  <c r="T20" i="2"/>
  <c r="V20" i="2"/>
  <c r="U20" i="2"/>
  <c r="U24" i="2"/>
  <c r="T24" i="2"/>
  <c r="V24" i="2"/>
  <c r="G12" i="2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C3" i="21" l="1"/>
  <c r="V12" i="2"/>
  <c r="T12" i="2"/>
  <c r="U12" i="2"/>
</calcChain>
</file>

<file path=xl/sharedStrings.xml><?xml version="1.0" encoding="utf-8"?>
<sst xmlns="http://schemas.openxmlformats.org/spreadsheetml/2006/main" count="1234" uniqueCount="46">
  <si>
    <t>氏名</t>
    <rPh sb="0" eb="2">
      <t>シメイ</t>
    </rPh>
    <phoneticPr fontId="3"/>
  </si>
  <si>
    <t>内　　　　　訳</t>
    <rPh sb="0" eb="1">
      <t>ウチ</t>
    </rPh>
    <rPh sb="6" eb="7">
      <t>ヤク</t>
    </rPh>
    <phoneticPr fontId="3"/>
  </si>
  <si>
    <t>活　　　　　　　　　　動　　　　　　　　　　日</t>
    <rPh sb="0" eb="1">
      <t>カツ</t>
    </rPh>
    <rPh sb="11" eb="12">
      <t>ドウ</t>
    </rPh>
    <rPh sb="22" eb="23">
      <t>ヒ</t>
    </rPh>
    <phoneticPr fontId="3"/>
  </si>
  <si>
    <t>単価</t>
    <rPh sb="0" eb="1">
      <t>タン</t>
    </rPh>
    <rPh sb="1" eb="2">
      <t>アタイ</t>
    </rPh>
    <phoneticPr fontId="3"/>
  </si>
  <si>
    <t>×</t>
    <phoneticPr fontId="3"/>
  </si>
  <si>
    <t>金　　　額</t>
    <rPh sb="0" eb="1">
      <t>キン</t>
    </rPh>
    <rPh sb="4" eb="5">
      <t>ガク</t>
    </rPh>
    <phoneticPr fontId="3"/>
  </si>
  <si>
    <t>時間</t>
    <rPh sb="0" eb="2">
      <t>ジカン</t>
    </rPh>
    <phoneticPr fontId="3"/>
  </si>
  <si>
    <t>×</t>
    <phoneticPr fontId="3"/>
  </si>
  <si>
    <t>備考</t>
    <rPh sb="0" eb="2">
      <t>ビコウ</t>
    </rPh>
    <phoneticPr fontId="3"/>
  </si>
  <si>
    <t>勤 務 確 認 表</t>
    <rPh sb="0" eb="1">
      <t>キン</t>
    </rPh>
    <rPh sb="2" eb="3">
      <t>ツトム</t>
    </rPh>
    <rPh sb="4" eb="5">
      <t>アキラ</t>
    </rPh>
    <rPh sb="6" eb="7">
      <t>ニン</t>
    </rPh>
    <rPh sb="8" eb="9">
      <t>ヒョウ</t>
    </rPh>
    <phoneticPr fontId="3"/>
  </si>
  <si>
    <t>㊞</t>
    <phoneticPr fontId="1"/>
  </si>
  <si>
    <t>㊞</t>
    <phoneticPr fontId="1"/>
  </si>
  <si>
    <t xml:space="preserve"> 代表者：</t>
    <rPh sb="1" eb="4">
      <t>ダイヒョウシャ</t>
    </rPh>
    <phoneticPr fontId="1"/>
  </si>
  <si>
    <t>教室名：</t>
    <rPh sb="0" eb="2">
      <t>キョウシツ</t>
    </rPh>
    <rPh sb="2" eb="3">
      <t>メイ</t>
    </rPh>
    <phoneticPr fontId="1"/>
  </si>
  <si>
    <t>年　月実施分</t>
    <rPh sb="0" eb="1">
      <t>ネン</t>
    </rPh>
    <rPh sb="2" eb="3">
      <t>ガツ</t>
    </rPh>
    <rPh sb="3" eb="5">
      <t>ジッシ</t>
    </rPh>
    <rPh sb="5" eb="6">
      <t>ブン</t>
    </rPh>
    <phoneticPr fontId="1"/>
  </si>
  <si>
    <t>様式第8号（第8条関係）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</si>
  <si>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</si>
  <si>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領収合計</t>
    <rPh sb="0" eb="2">
      <t>リョウシュウ</t>
    </rPh>
    <rPh sb="2" eb="4">
      <t>ゴウケイ</t>
    </rPh>
    <phoneticPr fontId="1"/>
  </si>
  <si>
    <t>金　額</t>
    <rPh sb="0" eb="1">
      <t>キン</t>
    </rPh>
    <rPh sb="2" eb="3">
      <t>ガク</t>
    </rPh>
    <phoneticPr fontId="1"/>
  </si>
  <si>
    <t>　上記金額を下記内訳明細のとおりそれぞれ領収しました。</t>
    <rPh sb="1" eb="3">
      <t>ジョウキ</t>
    </rPh>
    <rPh sb="3" eb="5">
      <t>キンガク</t>
    </rPh>
    <rPh sb="6" eb="8">
      <t>カキ</t>
    </rPh>
    <rPh sb="8" eb="10">
      <t>ウチワケ</t>
    </rPh>
    <rPh sb="10" eb="12">
      <t>メイサイ</t>
    </rPh>
    <rPh sb="20" eb="22">
      <t>リョウシュウ</t>
    </rPh>
    <phoneticPr fontId="1"/>
  </si>
  <si>
    <t>内　　　　訳　（明　細）</t>
    <rPh sb="0" eb="1">
      <t>ウチ</t>
    </rPh>
    <rPh sb="5" eb="6">
      <t>ヤク</t>
    </rPh>
    <rPh sb="8" eb="9">
      <t>メイ</t>
    </rPh>
    <rPh sb="10" eb="11">
      <t>ホソ</t>
    </rPh>
    <phoneticPr fontId="1"/>
  </si>
  <si>
    <t>氏　名</t>
    <rPh sb="0" eb="1">
      <t>シ</t>
    </rPh>
    <rPh sb="2" eb="3">
      <t>メイ</t>
    </rPh>
    <phoneticPr fontId="1"/>
  </si>
  <si>
    <t>適　用</t>
    <rPh sb="0" eb="1">
      <t>テキ</t>
    </rPh>
    <rPh sb="2" eb="3">
      <t>ヨウ</t>
    </rPh>
    <phoneticPr fontId="1"/>
  </si>
  <si>
    <t>時　間</t>
    <rPh sb="0" eb="1">
      <t>トキ</t>
    </rPh>
    <rPh sb="2" eb="3">
      <t>アイダ</t>
    </rPh>
    <phoneticPr fontId="1"/>
  </si>
  <si>
    <t>単　価</t>
    <rPh sb="0" eb="1">
      <t>タン</t>
    </rPh>
    <rPh sb="2" eb="3">
      <t>アタイ</t>
    </rPh>
    <phoneticPr fontId="1"/>
  </si>
  <si>
    <t>領　収　金　額</t>
    <rPh sb="0" eb="1">
      <t>リョウ</t>
    </rPh>
    <rPh sb="2" eb="3">
      <t>オサム</t>
    </rPh>
    <rPh sb="4" eb="5">
      <t>カネ</t>
    </rPh>
    <rPh sb="6" eb="7">
      <t>ガク</t>
    </rPh>
    <phoneticPr fontId="1"/>
  </si>
  <si>
    <t>印</t>
    <rPh sb="0" eb="1">
      <t>イン</t>
    </rPh>
    <phoneticPr fontId="1"/>
  </si>
  <si>
    <t>教育活動サポーター</t>
    <rPh sb="0" eb="2">
      <t>キョウイク</t>
    </rPh>
    <rPh sb="2" eb="4">
      <t>カツドウ</t>
    </rPh>
    <phoneticPr fontId="1"/>
  </si>
  <si>
    <t>　　　　　　　　　　　　　令和　　年　　　月　　　　日</t>
    <rPh sb="13" eb="15">
      <t>レイワ</t>
    </rPh>
    <rPh sb="17" eb="18">
      <t>ネン</t>
    </rPh>
    <rPh sb="21" eb="22">
      <t>ガツ</t>
    </rPh>
    <rPh sb="26" eb="27">
      <t>ニチ</t>
    </rPh>
    <phoneticPr fontId="1"/>
  </si>
  <si>
    <t>　　　　　　　　　　　　　　　　　　　　代表者</t>
    <rPh sb="20" eb="23">
      <t>ダイヒョウシャ</t>
    </rPh>
    <phoneticPr fontId="1"/>
  </si>
  <si>
    <t>　　　　　　　　　　　　　　　 　　　　　　団体名　</t>
    <rPh sb="22" eb="24">
      <t>ダンタイ</t>
    </rPh>
    <rPh sb="24" eb="25">
      <t>メイ</t>
    </rPh>
    <phoneticPr fontId="1"/>
  </si>
  <si>
    <t>　但し　放課後子ども教室謝礼として（５月分）</t>
    <rPh sb="1" eb="2">
      <t>タダ</t>
    </rPh>
    <rPh sb="4" eb="7">
      <t>ホウカゴ</t>
    </rPh>
    <rPh sb="7" eb="8">
      <t>コ</t>
    </rPh>
    <rPh sb="10" eb="12">
      <t>キョウシツ</t>
    </rPh>
    <rPh sb="12" eb="14">
      <t>シャレイ</t>
    </rPh>
    <rPh sb="19" eb="20">
      <t>ガツ</t>
    </rPh>
    <rPh sb="20" eb="21">
      <t>ブン</t>
    </rPh>
    <phoneticPr fontId="1"/>
  </si>
  <si>
    <t>　　　　　　　　　　　　　　　　　　　　　団体名　</t>
    <rPh sb="21" eb="23">
      <t>ダンタイ</t>
    </rPh>
    <rPh sb="23" eb="24">
      <t>メイ</t>
    </rPh>
    <phoneticPr fontId="1"/>
  </si>
  <si>
    <t>　但し　放課後子ども教室謝礼として（6月分）</t>
    <rPh sb="1" eb="2">
      <t>タダ</t>
    </rPh>
    <rPh sb="4" eb="7">
      <t>ホウカゴ</t>
    </rPh>
    <rPh sb="7" eb="8">
      <t>コ</t>
    </rPh>
    <rPh sb="10" eb="12">
      <t>キョウシツ</t>
    </rPh>
    <rPh sb="12" eb="14">
      <t>シャレイ</t>
    </rPh>
    <rPh sb="19" eb="20">
      <t>ガツ</t>
    </rPh>
    <rPh sb="20" eb="21">
      <t>ブン</t>
    </rPh>
    <phoneticPr fontId="1"/>
  </si>
  <si>
    <t>　　　　　　　　　　　　　令和　　年　　月　　日</t>
    <rPh sb="13" eb="15">
      <t>レイワ</t>
    </rPh>
    <rPh sb="17" eb="18">
      <t>ネン</t>
    </rPh>
    <rPh sb="20" eb="21">
      <t>ガツ</t>
    </rPh>
    <rPh sb="23" eb="24">
      <t>ニチ</t>
    </rPh>
    <phoneticPr fontId="1"/>
  </si>
  <si>
    <t>　但し　放課後子ども教室謝礼として（7月分）</t>
    <rPh sb="1" eb="2">
      <t>タダ</t>
    </rPh>
    <rPh sb="4" eb="7">
      <t>ホウカゴ</t>
    </rPh>
    <rPh sb="7" eb="8">
      <t>コ</t>
    </rPh>
    <rPh sb="10" eb="12">
      <t>キョウシツ</t>
    </rPh>
    <rPh sb="12" eb="14">
      <t>シャレイ</t>
    </rPh>
    <rPh sb="19" eb="20">
      <t>ガツ</t>
    </rPh>
    <rPh sb="20" eb="21">
      <t>ブン</t>
    </rPh>
    <phoneticPr fontId="1"/>
  </si>
  <si>
    <t>　　　　　　　　　　　　　　　　　　　　団体名</t>
    <rPh sb="20" eb="22">
      <t>ダンタイ</t>
    </rPh>
    <rPh sb="22" eb="23">
      <t>メイ</t>
    </rPh>
    <phoneticPr fontId="1"/>
  </si>
  <si>
    <t>　但し　放課後子ども教室謝礼として（8月分）</t>
    <rPh sb="1" eb="2">
      <t>タダ</t>
    </rPh>
    <rPh sb="4" eb="7">
      <t>ホウカゴ</t>
    </rPh>
    <rPh sb="7" eb="8">
      <t>コ</t>
    </rPh>
    <rPh sb="10" eb="12">
      <t>キョウシツ</t>
    </rPh>
    <rPh sb="12" eb="14">
      <t>シャレイ</t>
    </rPh>
    <rPh sb="19" eb="20">
      <t>ガツ</t>
    </rPh>
    <rPh sb="20" eb="21">
      <t>ブン</t>
    </rPh>
    <phoneticPr fontId="1"/>
  </si>
  <si>
    <t xml:space="preserve"> 代表者</t>
    <rPh sb="1" eb="4">
      <t>ダイヒョウシャ</t>
    </rPh>
    <phoneticPr fontId="1"/>
  </si>
  <si>
    <t>　但し　放課後子ども教室謝礼として（9月分）</t>
    <rPh sb="1" eb="2">
      <t>タダ</t>
    </rPh>
    <rPh sb="4" eb="7">
      <t>ホウカゴ</t>
    </rPh>
    <rPh sb="7" eb="8">
      <t>コ</t>
    </rPh>
    <rPh sb="10" eb="12">
      <t>キョウシツ</t>
    </rPh>
    <rPh sb="12" eb="14">
      <t>シャレイ</t>
    </rPh>
    <rPh sb="19" eb="20">
      <t>ガツ</t>
    </rPh>
    <rPh sb="20" eb="21">
      <t>ブン</t>
    </rPh>
    <phoneticPr fontId="1"/>
  </si>
  <si>
    <t>　但し　放課後子ども教室謝礼として（10月分）</t>
    <rPh sb="1" eb="2">
      <t>タダ</t>
    </rPh>
    <rPh sb="4" eb="7">
      <t>ホウカゴ</t>
    </rPh>
    <rPh sb="7" eb="8">
      <t>コ</t>
    </rPh>
    <rPh sb="10" eb="12">
      <t>キョウシツ</t>
    </rPh>
    <rPh sb="12" eb="14">
      <t>シャレイ</t>
    </rPh>
    <rPh sb="20" eb="21">
      <t>ガツ</t>
    </rPh>
    <rPh sb="21" eb="22">
      <t>ブン</t>
    </rPh>
    <phoneticPr fontId="1"/>
  </si>
  <si>
    <t>　但し　放課後子ども教室謝礼として（11月分）</t>
    <rPh sb="1" eb="2">
      <t>タダ</t>
    </rPh>
    <rPh sb="4" eb="7">
      <t>ホウカゴ</t>
    </rPh>
    <rPh sb="7" eb="8">
      <t>コ</t>
    </rPh>
    <rPh sb="10" eb="12">
      <t>キョウシツ</t>
    </rPh>
    <rPh sb="12" eb="14">
      <t>シャレイ</t>
    </rPh>
    <rPh sb="20" eb="21">
      <t>ガツ</t>
    </rPh>
    <rPh sb="21" eb="22">
      <t>ブン</t>
    </rPh>
    <phoneticPr fontId="1"/>
  </si>
  <si>
    <t>　但し　放課後子ども教室謝礼として（12月分）</t>
    <rPh sb="1" eb="2">
      <t>タダ</t>
    </rPh>
    <rPh sb="4" eb="7">
      <t>ホウカゴ</t>
    </rPh>
    <rPh sb="7" eb="8">
      <t>コ</t>
    </rPh>
    <rPh sb="10" eb="12">
      <t>キョウシツ</t>
    </rPh>
    <rPh sb="12" eb="14">
      <t>シャレイ</t>
    </rPh>
    <rPh sb="20" eb="21">
      <t>ガツ</t>
    </rPh>
    <rPh sb="21" eb="22">
      <t>ブン</t>
    </rPh>
    <phoneticPr fontId="1"/>
  </si>
  <si>
    <t>　但し　放課後子ども教室謝礼として（1月分）</t>
    <rPh sb="1" eb="2">
      <t>タダ</t>
    </rPh>
    <rPh sb="4" eb="7">
      <t>ホウカゴ</t>
    </rPh>
    <rPh sb="7" eb="8">
      <t>コ</t>
    </rPh>
    <rPh sb="10" eb="12">
      <t>キョウシツ</t>
    </rPh>
    <rPh sb="12" eb="14">
      <t>シャレイ</t>
    </rPh>
    <rPh sb="19" eb="20">
      <t>ガツ</t>
    </rPh>
    <rPh sb="20" eb="21">
      <t>ブン</t>
    </rPh>
    <phoneticPr fontId="1"/>
  </si>
  <si>
    <t>　但し　放課後子ども教室謝礼として（2月分）</t>
    <rPh sb="1" eb="2">
      <t>タダ</t>
    </rPh>
    <rPh sb="4" eb="7">
      <t>ホウカゴ</t>
    </rPh>
    <rPh sb="7" eb="8">
      <t>コ</t>
    </rPh>
    <rPh sb="10" eb="12">
      <t>キョウシツ</t>
    </rPh>
    <rPh sb="12" eb="14">
      <t>シャレイ</t>
    </rPh>
    <rPh sb="19" eb="20">
      <t>ガツ</t>
    </rPh>
    <rPh sb="20" eb="21">
      <t>ブン</t>
    </rPh>
    <phoneticPr fontId="1"/>
  </si>
  <si>
    <t>校区</t>
    <rPh sb="0" eb="2">
      <t>コウク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</si>
</sst>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 &quot;¥&quot;* #,##0_ ;_ &quot;¥&quot;* \-#,##0_ ;_ &quot;¥&quot;* &quot;-&quot;_ ;_ @_ "/>
    <numFmt numFmtId="176" formatCode="#,###&quot;円&quot;"/>
    <numFmt numFmtId="177" formatCode="#,##0&quot;円&quot;"/>
    <numFmt numFmtId="178" formatCode="[$-411]ggge&quot;年&quot;m&quot;月分&quot;;@"/>
    <numFmt numFmtId="179" formatCode="m/d;@"/>
    <numFmt numFmtId="180" formatCode="d;@"/>
    <numFmt numFmtId="181" formatCode="0_);[Red]\(0\)"/>
    <numFmt numFmtId="182" formatCode="#,##0&quot;ｈ&quot;"/>
    <numFmt numFmtId="183" formatCode="&quot;¥&quot;#,##0_);[Red]\(&quot;¥&quot;#,##0\)"/>
    <numFmt numFmtId="184" formatCode="General&quot;時間&quot;"/>
  </numFmts>
  <fonts count="2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name val="HG丸ｺﾞｼｯｸM-PRO"/>
      <family val="3"/>
      <charset val="128"/>
    </font>
    <font>
      <sz val="11"/>
      <name val="OCRB"/>
      <family val="3"/>
    </font>
    <font>
      <sz val="12"/>
      <name val="OCRB"/>
      <family val="3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11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sz val="2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3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0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84">
    <xf numFmtId="0" fontId="0" fillId="0" borderId="0" xfId="0"/>
    <xf numFmtId="0" fontId="2" fillId="0" borderId="0" xfId="1"/>
    <xf numFmtId="0" fontId="4" fillId="0" borderId="0" xfId="1" applyFont="1"/>
    <xf numFmtId="0" fontId="4" fillId="0" borderId="6" xfId="1" applyFont="1" applyBorder="1"/>
    <xf numFmtId="0" fontId="4" fillId="0" borderId="0" xfId="1" applyFont="1" applyBorder="1"/>
    <xf numFmtId="0" fontId="4" fillId="0" borderId="15" xfId="1" applyFont="1" applyBorder="1"/>
    <xf numFmtId="0" fontId="4" fillId="0" borderId="16" xfId="1" applyFont="1" applyBorder="1"/>
    <xf numFmtId="0" fontId="4" fillId="0" borderId="6" xfId="1" applyFont="1" applyBorder="1" applyAlignment="1">
      <alignment horizontal="center" vertical="center" shrinkToFit="1"/>
    </xf>
    <xf numFmtId="0" fontId="4" fillId="0" borderId="8" xfId="1" applyFont="1" applyBorder="1"/>
    <xf numFmtId="0" fontId="4" fillId="0" borderId="11" xfId="1" applyFont="1" applyBorder="1"/>
    <xf numFmtId="0" fontId="4" fillId="0" borderId="12" xfId="1" applyFont="1" applyBorder="1"/>
    <xf numFmtId="0" fontId="4" fillId="0" borderId="20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4" fillId="0" borderId="0" xfId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14" fontId="4" fillId="0" borderId="0" xfId="1" applyNumberFormat="1" applyFont="1"/>
    <xf numFmtId="0" fontId="4" fillId="0" borderId="11" xfId="1" applyFont="1" applyBorder="1" applyAlignment="1"/>
    <xf numFmtId="0" fontId="4" fillId="0" borderId="15" xfId="1" applyFont="1" applyBorder="1" applyAlignment="1"/>
    <xf numFmtId="180" fontId="10" fillId="0" borderId="24" xfId="1" applyNumberFormat="1" applyFont="1" applyBorder="1" applyAlignment="1">
      <alignment horizontal="center" vertical="center" shrinkToFit="1"/>
    </xf>
    <xf numFmtId="180" fontId="10" fillId="0" borderId="3" xfId="1" applyNumberFormat="1" applyFont="1" applyBorder="1" applyAlignment="1">
      <alignment horizontal="center" vertical="center" shrinkToFit="1"/>
    </xf>
    <xf numFmtId="0" fontId="12" fillId="0" borderId="22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23" xfId="1" applyFont="1" applyBorder="1" applyAlignment="1" applyProtection="1">
      <alignment horizontal="center" vertical="center"/>
      <protection locked="0"/>
    </xf>
    <xf numFmtId="49" fontId="8" fillId="0" borderId="0" xfId="1" applyNumberFormat="1" applyFont="1" applyBorder="1" applyAlignment="1">
      <alignment vertical="center"/>
    </xf>
    <xf numFmtId="178" fontId="6" fillId="0" borderId="0" xfId="1" applyNumberFormat="1" applyFont="1" applyBorder="1" applyAlignment="1"/>
    <xf numFmtId="178" fontId="6" fillId="0" borderId="0" xfId="1" applyNumberFormat="1" applyFont="1" applyBorder="1" applyAlignment="1">
      <alignment vertical="center"/>
    </xf>
    <xf numFmtId="0" fontId="15" fillId="0" borderId="5" xfId="1" applyFont="1" applyBorder="1" applyAlignment="1">
      <alignment horizontal="left" vertical="center"/>
    </xf>
    <xf numFmtId="181" fontId="10" fillId="0" borderId="2" xfId="1" applyNumberFormat="1" applyFont="1" applyBorder="1" applyAlignment="1">
      <alignment horizontal="center" vertical="center" shrinkToFit="1"/>
    </xf>
    <xf numFmtId="0" fontId="12" fillId="0" borderId="25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26" xfId="1" applyFont="1" applyBorder="1" applyAlignment="1" applyProtection="1">
      <alignment horizontal="center" vertical="center"/>
      <protection locked="0"/>
    </xf>
    <xf numFmtId="0" fontId="12" fillId="0" borderId="27" xfId="1" applyFont="1" applyBorder="1" applyAlignment="1" applyProtection="1">
      <alignment horizontal="center" vertical="center"/>
      <protection locked="0"/>
    </xf>
    <xf numFmtId="179" fontId="10" fillId="0" borderId="13" xfId="1" applyNumberFormat="1" applyFont="1" applyBorder="1" applyAlignment="1">
      <alignment horizontal="center" vertical="center" shrinkToFit="1"/>
    </xf>
    <xf numFmtId="181" fontId="10" fillId="0" borderId="14" xfId="1" applyNumberFormat="1" applyFont="1" applyBorder="1" applyAlignment="1">
      <alignment horizontal="center" vertical="center" shrinkToFit="1"/>
    </xf>
    <xf numFmtId="181" fontId="10" fillId="0" borderId="3" xfId="1" applyNumberFormat="1" applyFont="1" applyBorder="1" applyAlignment="1">
      <alignment horizontal="center" vertical="center" shrinkToFit="1"/>
    </xf>
    <xf numFmtId="0" fontId="12" fillId="0" borderId="27" xfId="1" applyFont="1" applyBorder="1" applyAlignment="1" applyProtection="1">
      <alignment horizontal="center" vertical="center"/>
    </xf>
    <xf numFmtId="0" fontId="4" fillId="0" borderId="0" xfId="1" applyFont="1" applyBorder="1"/>
    <xf numFmtId="0" fontId="2" fillId="0" borderId="0" xfId="1" applyAlignment="1">
      <alignment vertical="top"/>
    </xf>
    <xf numFmtId="0" fontId="13" fillId="0" borderId="5" xfId="1" applyFont="1" applyBorder="1" applyAlignment="1"/>
    <xf numFmtId="0" fontId="4" fillId="0" borderId="0" xfId="1" applyFont="1" applyBorder="1"/>
    <xf numFmtId="0" fontId="4" fillId="0" borderId="0" xfId="1" applyFont="1" applyBorder="1"/>
    <xf numFmtId="0" fontId="2" fillId="0" borderId="0" xfId="1" applyAlignment="1">
      <alignment horizontal="right" vertical="top"/>
    </xf>
    <xf numFmtId="0" fontId="4" fillId="0" borderId="0" xfId="1" applyFont="1" applyBorder="1"/>
    <xf numFmtId="0" fontId="16" fillId="0" borderId="0" xfId="0" applyFont="1"/>
    <xf numFmtId="0" fontId="16" fillId="0" borderId="33" xfId="0" applyFont="1" applyBorder="1" applyAlignment="1">
      <alignment horizontal="center"/>
    </xf>
    <xf numFmtId="0" fontId="16" fillId="0" borderId="34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20" fillId="0" borderId="15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21" fillId="0" borderId="35" xfId="0" applyFont="1" applyBorder="1"/>
    <xf numFmtId="0" fontId="22" fillId="0" borderId="35" xfId="0" applyFont="1" applyBorder="1"/>
    <xf numFmtId="184" fontId="19" fillId="0" borderId="35" xfId="0" applyNumberFormat="1" applyFont="1" applyBorder="1"/>
    <xf numFmtId="183" fontId="19" fillId="0" borderId="35" xfId="0" applyNumberFormat="1" applyFont="1" applyBorder="1"/>
    <xf numFmtId="183" fontId="21" fillId="0" borderId="35" xfId="0" applyNumberFormat="1" applyFont="1" applyBorder="1"/>
    <xf numFmtId="42" fontId="21" fillId="0" borderId="35" xfId="0" applyNumberFormat="1" applyFont="1" applyBorder="1"/>
    <xf numFmtId="0" fontId="4" fillId="0" borderId="0" xfId="1" applyFont="1" applyBorder="1"/>
    <xf numFmtId="0" fontId="4" fillId="0" borderId="0" xfId="1" applyFont="1" applyBorder="1"/>
    <xf numFmtId="0" fontId="4" fillId="0" borderId="0" xfId="1" applyFont="1" applyBorder="1"/>
    <xf numFmtId="0" fontId="4" fillId="0" borderId="0" xfId="1" applyFont="1" applyBorder="1"/>
    <xf numFmtId="0" fontId="4" fillId="0" borderId="0" xfId="1" applyFont="1" applyBorder="1"/>
    <xf numFmtId="0" fontId="4" fillId="0" borderId="0" xfId="1" applyFont="1" applyBorder="1"/>
    <xf numFmtId="0" fontId="2" fillId="0" borderId="0" xfId="1" applyAlignment="1">
      <alignment horizontal="left"/>
    </xf>
    <xf numFmtId="0" fontId="2" fillId="0" borderId="0" xfId="1" applyAlignment="1">
      <alignment horizontal="left" vertical="top"/>
    </xf>
    <xf numFmtId="49" fontId="8" fillId="0" borderId="0" xfId="1" applyNumberFormat="1" applyFont="1" applyBorder="1" applyAlignment="1">
      <alignment horizontal="left" vertical="center"/>
    </xf>
    <xf numFmtId="178" fontId="6" fillId="0" borderId="0" xfId="1" applyNumberFormat="1" applyFont="1" applyBorder="1" applyAlignment="1">
      <alignment horizontal="left"/>
    </xf>
    <xf numFmtId="14" fontId="4" fillId="0" borderId="0" xfId="1" applyNumberFormat="1" applyFont="1" applyAlignment="1">
      <alignment horizontal="left"/>
    </xf>
    <xf numFmtId="0" fontId="4" fillId="0" borderId="0" xfId="1" applyFont="1" applyBorder="1" applyAlignment="1">
      <alignment horizontal="left" vertical="center"/>
    </xf>
    <xf numFmtId="0" fontId="4" fillId="0" borderId="0" xfId="1" applyFont="1" applyAlignment="1">
      <alignment horizontal="left"/>
    </xf>
    <xf numFmtId="0" fontId="4" fillId="0" borderId="8" xfId="1" applyFont="1" applyBorder="1" applyAlignment="1">
      <alignment horizontal="left"/>
    </xf>
    <xf numFmtId="0" fontId="4" fillId="0" borderId="12" xfId="1" applyFont="1" applyBorder="1" applyAlignment="1">
      <alignment horizontal="left"/>
    </xf>
    <xf numFmtId="0" fontId="4" fillId="0" borderId="16" xfId="1" applyFont="1" applyBorder="1" applyAlignment="1">
      <alignment horizontal="left"/>
    </xf>
    <xf numFmtId="0" fontId="6" fillId="0" borderId="0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0" xfId="1" applyFont="1" applyBorder="1" applyAlignment="1" applyProtection="1">
      <alignment horizontal="left"/>
      <protection locked="0"/>
    </xf>
    <xf numFmtId="0" fontId="4" fillId="0" borderId="8" xfId="1" applyFont="1" applyBorder="1" applyAlignment="1">
      <alignment horizontal="center"/>
    </xf>
    <xf numFmtId="0" fontId="9" fillId="0" borderId="5" xfId="1" applyFont="1" applyBorder="1" applyAlignment="1" applyProtection="1">
      <alignment horizontal="right" vertical="center"/>
      <protection locked="0"/>
    </xf>
    <xf numFmtId="0" fontId="4" fillId="0" borderId="7" xfId="1" applyFont="1" applyBorder="1" applyAlignment="1">
      <alignment horizontal="distributed" vertical="center" indent="1"/>
    </xf>
    <xf numFmtId="0" fontId="4" fillId="0" borderId="0" xfId="1" applyFont="1" applyBorder="1"/>
    <xf numFmtId="0" fontId="4" fillId="0" borderId="5" xfId="1" applyFont="1" applyBorder="1"/>
    <xf numFmtId="178" fontId="6" fillId="0" borderId="5" xfId="1" applyNumberFormat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14" fillId="0" borderId="0" xfId="1" applyFont="1" applyAlignment="1">
      <alignment horizontal="left"/>
    </xf>
    <xf numFmtId="0" fontId="13" fillId="0" borderId="5" xfId="1" applyFont="1" applyBorder="1" applyAlignment="1">
      <alignment horizontal="left"/>
    </xf>
    <xf numFmtId="176" fontId="11" fillId="0" borderId="11" xfId="1" applyNumberFormat="1" applyFont="1" applyBorder="1" applyAlignment="1" applyProtection="1">
      <alignment horizontal="center" vertical="center" shrinkToFit="1"/>
    </xf>
    <xf numFmtId="176" fontId="11" fillId="0" borderId="0" xfId="1" applyNumberFormat="1" applyFont="1" applyBorder="1" applyAlignment="1" applyProtection="1">
      <alignment horizontal="center" vertical="center" shrinkToFit="1"/>
    </xf>
    <xf numFmtId="176" fontId="11" fillId="0" borderId="12" xfId="1" applyNumberFormat="1" applyFont="1" applyBorder="1" applyAlignment="1" applyProtection="1">
      <alignment horizontal="center" vertical="center" shrinkToFit="1"/>
    </xf>
    <xf numFmtId="176" fontId="11" fillId="0" borderId="15" xfId="1" applyNumberFormat="1" applyFont="1" applyBorder="1" applyAlignment="1" applyProtection="1">
      <alignment horizontal="center" vertical="center" shrinkToFit="1"/>
    </xf>
    <xf numFmtId="176" fontId="11" fillId="0" borderId="5" xfId="1" applyNumberFormat="1" applyFont="1" applyBorder="1" applyAlignment="1" applyProtection="1">
      <alignment horizontal="center" vertical="center" shrinkToFit="1"/>
    </xf>
    <xf numFmtId="176" fontId="11" fillId="0" borderId="16" xfId="1" applyNumberFormat="1" applyFont="1" applyBorder="1" applyAlignment="1" applyProtection="1">
      <alignment horizontal="center" vertical="center" shrinkToFit="1"/>
    </xf>
    <xf numFmtId="0" fontId="4" fillId="0" borderId="6" xfId="1" applyFont="1" applyBorder="1" applyAlignment="1">
      <alignment horizontal="center" vertical="center" justifyLastLine="1"/>
    </xf>
    <xf numFmtId="0" fontId="4" fillId="0" borderId="8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center" vertical="center" justifyLastLine="1"/>
    </xf>
    <xf numFmtId="0" fontId="4" fillId="0" borderId="12" xfId="1" applyFont="1" applyBorder="1" applyAlignment="1">
      <alignment horizontal="center" vertical="center" justifyLastLine="1"/>
    </xf>
    <xf numFmtId="0" fontId="4" fillId="0" borderId="15" xfId="1" applyFont="1" applyBorder="1" applyAlignment="1">
      <alignment horizontal="center" vertical="center" justifyLastLine="1"/>
    </xf>
    <xf numFmtId="0" fontId="4" fillId="0" borderId="16" xfId="1" applyFont="1" applyBorder="1" applyAlignment="1">
      <alignment horizontal="center" vertical="center" justifyLastLine="1"/>
    </xf>
    <xf numFmtId="180" fontId="10" fillId="0" borderId="6" xfId="1" applyNumberFormat="1" applyFont="1" applyBorder="1" applyAlignment="1" applyProtection="1">
      <alignment horizontal="center" vertical="center" shrinkToFit="1"/>
      <protection locked="0"/>
    </xf>
    <xf numFmtId="180" fontId="10" fillId="0" borderId="8" xfId="1" applyNumberFormat="1" applyFont="1" applyBorder="1" applyAlignment="1" applyProtection="1">
      <alignment horizontal="center" vertical="center" shrinkToFit="1"/>
      <protection locked="0"/>
    </xf>
    <xf numFmtId="180" fontId="10" fillId="0" borderId="11" xfId="1" applyNumberFormat="1" applyFont="1" applyBorder="1" applyAlignment="1" applyProtection="1">
      <alignment horizontal="center" vertical="center" shrinkToFit="1"/>
      <protection locked="0"/>
    </xf>
    <xf numFmtId="180" fontId="10" fillId="0" borderId="12" xfId="1" applyNumberFormat="1" applyFont="1" applyBorder="1" applyAlignment="1" applyProtection="1">
      <alignment horizontal="center" vertical="center" shrinkToFit="1"/>
      <protection locked="0"/>
    </xf>
    <xf numFmtId="180" fontId="10" fillId="0" borderId="15" xfId="1" applyNumberFormat="1" applyFont="1" applyBorder="1" applyAlignment="1" applyProtection="1">
      <alignment horizontal="center" vertical="center" shrinkToFit="1"/>
      <protection locked="0"/>
    </xf>
    <xf numFmtId="180" fontId="10" fillId="0" borderId="16" xfId="1" applyNumberFormat="1" applyFont="1" applyBorder="1" applyAlignment="1" applyProtection="1">
      <alignment horizontal="center" vertical="center" shrinkToFit="1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177" fontId="11" fillId="0" borderId="6" xfId="1" applyNumberFormat="1" applyFont="1" applyBorder="1" applyAlignment="1" applyProtection="1">
      <alignment horizontal="right" shrinkToFit="1"/>
    </xf>
    <xf numFmtId="177" fontId="11" fillId="0" borderId="13" xfId="1" applyNumberFormat="1" applyFont="1" applyBorder="1" applyAlignment="1" applyProtection="1">
      <alignment horizontal="right" shrinkToFit="1"/>
    </xf>
    <xf numFmtId="0" fontId="11" fillId="0" borderId="7" xfId="1" applyFont="1" applyBorder="1" applyAlignment="1" applyProtection="1">
      <alignment horizontal="center" shrinkToFit="1"/>
    </xf>
    <xf numFmtId="0" fontId="11" fillId="0" borderId="4" xfId="1" applyFont="1" applyBorder="1" applyAlignment="1" applyProtection="1">
      <alignment horizontal="center" shrinkToFit="1"/>
    </xf>
    <xf numFmtId="182" fontId="11" fillId="0" borderId="8" xfId="1" applyNumberFormat="1" applyFont="1" applyBorder="1" applyAlignment="1" applyProtection="1">
      <alignment horizontal="center" shrinkToFit="1"/>
    </xf>
    <xf numFmtId="182" fontId="11" fillId="0" borderId="14" xfId="1" applyNumberFormat="1" applyFont="1" applyBorder="1" applyAlignment="1" applyProtection="1">
      <alignment horizontal="center" shrinkToFit="1"/>
    </xf>
    <xf numFmtId="180" fontId="10" fillId="0" borderId="6" xfId="1" applyNumberFormat="1" applyFont="1" applyBorder="1" applyAlignment="1">
      <alignment horizontal="center" vertical="center" shrinkToFit="1"/>
    </xf>
    <xf numFmtId="180" fontId="10" fillId="0" borderId="8" xfId="1" applyNumberFormat="1" applyFont="1" applyBorder="1" applyAlignment="1">
      <alignment horizontal="center" vertical="center" shrinkToFit="1"/>
    </xf>
    <xf numFmtId="180" fontId="10" fillId="0" borderId="11" xfId="1" applyNumberFormat="1" applyFont="1" applyBorder="1" applyAlignment="1">
      <alignment horizontal="center" vertical="center" shrinkToFit="1"/>
    </xf>
    <xf numFmtId="180" fontId="10" fillId="0" borderId="12" xfId="1" applyNumberFormat="1" applyFont="1" applyBorder="1" applyAlignment="1">
      <alignment horizontal="center" vertical="center" shrinkToFit="1"/>
    </xf>
    <xf numFmtId="180" fontId="10" fillId="0" borderId="15" xfId="1" applyNumberFormat="1" applyFont="1" applyBorder="1" applyAlignment="1">
      <alignment horizontal="center" vertical="center" shrinkToFit="1"/>
    </xf>
    <xf numFmtId="180" fontId="10" fillId="0" borderId="16" xfId="1" applyNumberFormat="1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183" fontId="18" fillId="0" borderId="6" xfId="0" applyNumberFormat="1" applyFont="1" applyBorder="1" applyAlignment="1">
      <alignment horizontal="center"/>
    </xf>
    <xf numFmtId="183" fontId="18" fillId="0" borderId="7" xfId="0" applyNumberFormat="1" applyFont="1" applyBorder="1" applyAlignment="1">
      <alignment horizontal="center"/>
    </xf>
    <xf numFmtId="183" fontId="18" fillId="0" borderId="8" xfId="0" applyNumberFormat="1" applyFont="1" applyBorder="1" applyAlignment="1">
      <alignment horizontal="center"/>
    </xf>
    <xf numFmtId="183" fontId="18" fillId="0" borderId="15" xfId="0" applyNumberFormat="1" applyFont="1" applyBorder="1" applyAlignment="1">
      <alignment horizontal="center"/>
    </xf>
    <xf numFmtId="183" fontId="18" fillId="0" borderId="5" xfId="0" applyNumberFormat="1" applyFont="1" applyBorder="1" applyAlignment="1">
      <alignment horizontal="center"/>
    </xf>
    <xf numFmtId="183" fontId="18" fillId="0" borderId="16" xfId="0" applyNumberFormat="1" applyFont="1" applyBorder="1" applyAlignment="1">
      <alignment horizontal="center"/>
    </xf>
    <xf numFmtId="0" fontId="19" fillId="0" borderId="9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0" fontId="19" fillId="0" borderId="11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176" fontId="11" fillId="0" borderId="28" xfId="1" applyNumberFormat="1" applyFont="1" applyBorder="1" applyAlignment="1" applyProtection="1">
      <alignment horizontal="center" vertical="center" shrinkToFit="1"/>
    </xf>
    <xf numFmtId="176" fontId="11" fillId="0" borderId="29" xfId="1" applyNumberFormat="1" applyFont="1" applyBorder="1" applyAlignment="1" applyProtection="1">
      <alignment horizontal="center" vertical="center" shrinkToFit="1"/>
    </xf>
    <xf numFmtId="176" fontId="11" fillId="0" borderId="30" xfId="1" applyNumberFormat="1" applyFont="1" applyBorder="1" applyAlignment="1" applyProtection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9" fillId="0" borderId="5" xfId="1" applyFont="1" applyBorder="1" applyAlignment="1" applyProtection="1">
      <alignment horizontal="right" vertical="center"/>
    </xf>
    <xf numFmtId="178" fontId="6" fillId="0" borderId="5" xfId="1" applyNumberFormat="1" applyFont="1" applyBorder="1" applyAlignment="1" applyProtection="1">
      <alignment horizontal="center" vertical="center"/>
    </xf>
    <xf numFmtId="0" fontId="4" fillId="0" borderId="0" xfId="1" applyFont="1" applyBorder="1" applyAlignment="1">
      <alignment horizontal="distributed" vertical="center" indent="1"/>
    </xf>
    <xf numFmtId="0" fontId="4" fillId="0" borderId="5" xfId="1" applyFont="1" applyBorder="1" applyAlignment="1">
      <alignment horizontal="distributed" vertical="center" indent="1"/>
    </xf>
    <xf numFmtId="0" fontId="4" fillId="0" borderId="31" xfId="1" applyFont="1" applyBorder="1" applyAlignment="1">
      <alignment horizontal="center" vertical="center"/>
    </xf>
    <xf numFmtId="0" fontId="6" fillId="0" borderId="0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 applyProtection="1">
      <alignment vertical="center"/>
      <protection locked="0"/>
    </xf>
    <xf numFmtId="0" fontId="6" fillId="0" borderId="5" xfId="1" applyFont="1" applyBorder="1" applyAlignment="1" applyProtection="1">
      <alignment vertical="center"/>
      <protection locked="0"/>
    </xf>
    <xf numFmtId="0" fontId="7" fillId="0" borderId="7" xfId="1" applyFont="1" applyBorder="1" applyAlignment="1" applyProtection="1">
      <protection locked="0"/>
    </xf>
    <xf numFmtId="0" fontId="7" fillId="0" borderId="0" xfId="1" applyFont="1" applyBorder="1" applyAlignment="1" applyProtection="1">
      <protection locked="0"/>
    </xf>
    <xf numFmtId="0" fontId="4" fillId="0" borderId="12" xfId="1" applyFont="1" applyBorder="1" applyAlignment="1">
      <alignment horizontal="left"/>
    </xf>
    <xf numFmtId="0" fontId="4" fillId="0" borderId="16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9" fillId="0" borderId="5" xfId="1" applyFont="1" applyBorder="1" applyAlignment="1" applyProtection="1">
      <alignment horizontal="left" vertical="center"/>
    </xf>
    <xf numFmtId="0" fontId="4" fillId="0" borderId="7" xfId="1" applyFont="1" applyBorder="1" applyAlignment="1">
      <alignment horizontal="left" vertical="center" indent="1"/>
    </xf>
    <xf numFmtId="0" fontId="4" fillId="0" borderId="0" xfId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2" fillId="0" borderId="0" xfId="1" applyAlignment="1">
      <alignment horizontal="left"/>
    </xf>
    <xf numFmtId="178" fontId="6" fillId="0" borderId="5" xfId="1" applyNumberFormat="1" applyFont="1" applyBorder="1" applyAlignment="1" applyProtection="1">
      <alignment horizontal="right" vertical="center"/>
    </xf>
  </cellXfs>
  <cellStyles count="2">
    <cellStyle name="標準" xfId="0" builtinId="0"/>
    <cellStyle name="標準 2" xfId="1"/>
  </cellStyles>
  <dxfs count="5494"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FFFF99"/>
      <color rgb="FF0110A1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89"/>
  <sheetViews>
    <sheetView tabSelected="1" workbookViewId="0">
      <selection activeCell="B63" sqref="B63"/>
    </sheetView>
  </sheetViews>
  <sheetFormatPr defaultRowHeight="13.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8" style="1" customWidth="1"/>
    <col min="24" max="24" width="4.37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>
      <c r="B1" s="39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>
      <c r="B2" s="87" t="s">
        <v>45</v>
      </c>
      <c r="C2" s="87"/>
      <c r="D2" s="91">
        <v>44317</v>
      </c>
      <c r="E2" s="91"/>
      <c r="F2" s="91"/>
      <c r="G2" s="91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96" t="s">
        <v>13</v>
      </c>
      <c r="R4" s="96"/>
      <c r="S4" s="96"/>
      <c r="T4" s="96"/>
      <c r="U4" s="96"/>
      <c r="V4" s="96"/>
      <c r="W4" s="96"/>
      <c r="X4" s="4"/>
    </row>
    <row r="5" spans="1:24" ht="20.25" customHeight="1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97" t="s">
        <v>12</v>
      </c>
      <c r="R5" s="97"/>
      <c r="S5" s="97"/>
      <c r="T5" s="97"/>
      <c r="U5" s="97"/>
      <c r="V5" s="97"/>
      <c r="W5" s="40" t="s">
        <v>11</v>
      </c>
      <c r="X5" s="28"/>
    </row>
    <row r="6" spans="1:24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3"/>
      <c r="B7" s="88" t="s">
        <v>0</v>
      </c>
      <c r="C7" s="8"/>
      <c r="D7" s="94" t="s">
        <v>1</v>
      </c>
      <c r="E7" s="95"/>
      <c r="F7" s="95"/>
      <c r="G7" s="116" t="s">
        <v>2</v>
      </c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8"/>
      <c r="W7" s="104" t="s">
        <v>8</v>
      </c>
      <c r="X7" s="105"/>
    </row>
    <row r="8" spans="1:24" ht="15.75" customHeight="1">
      <c r="A8" s="9"/>
      <c r="B8" s="89"/>
      <c r="C8" s="10"/>
      <c r="D8" s="7" t="s">
        <v>3</v>
      </c>
      <c r="E8" s="11" t="s">
        <v>7</v>
      </c>
      <c r="F8" s="11" t="s">
        <v>6</v>
      </c>
      <c r="G8" s="119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1"/>
      <c r="W8" s="106"/>
      <c r="X8" s="107"/>
    </row>
    <row r="9" spans="1:24" ht="15.75" customHeight="1">
      <c r="A9" s="5"/>
      <c r="B9" s="90"/>
      <c r="C9" s="6"/>
      <c r="D9" s="92" t="s">
        <v>5</v>
      </c>
      <c r="E9" s="93"/>
      <c r="F9" s="93"/>
      <c r="G9" s="122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4"/>
      <c r="W9" s="108"/>
      <c r="X9" s="109"/>
    </row>
    <row r="10" spans="1:24" ht="14.25" customHeight="1">
      <c r="A10" s="82"/>
      <c r="B10" s="84" t="s">
        <v>27</v>
      </c>
      <c r="C10" s="86"/>
      <c r="D10" s="125">
        <v>600</v>
      </c>
      <c r="E10" s="127" t="s">
        <v>4</v>
      </c>
      <c r="F10" s="129">
        <f>ROUND(SUM(G11:U11,G13:V13),0)</f>
        <v>0</v>
      </c>
      <c r="G10" s="34">
        <f>IF($D$2&lt;&gt;"",DATE(YEAR($D$2),MONTH($D$2),1),"")</f>
        <v>44317</v>
      </c>
      <c r="H10" s="20">
        <f>G10+1</f>
        <v>44318</v>
      </c>
      <c r="I10" s="20">
        <f t="shared" ref="I10:U10" si="0">H10+1</f>
        <v>44319</v>
      </c>
      <c r="J10" s="20">
        <f>I10+1</f>
        <v>44320</v>
      </c>
      <c r="K10" s="20">
        <f t="shared" si="0"/>
        <v>44321</v>
      </c>
      <c r="L10" s="20">
        <f t="shared" si="0"/>
        <v>44322</v>
      </c>
      <c r="M10" s="20">
        <f t="shared" si="0"/>
        <v>44323</v>
      </c>
      <c r="N10" s="20">
        <f t="shared" si="0"/>
        <v>44324</v>
      </c>
      <c r="O10" s="20">
        <f t="shared" si="0"/>
        <v>44325</v>
      </c>
      <c r="P10" s="20">
        <f t="shared" si="0"/>
        <v>44326</v>
      </c>
      <c r="Q10" s="20">
        <f t="shared" si="0"/>
        <v>44327</v>
      </c>
      <c r="R10" s="20">
        <f t="shared" si="0"/>
        <v>44328</v>
      </c>
      <c r="S10" s="20">
        <f t="shared" si="0"/>
        <v>44329</v>
      </c>
      <c r="T10" s="20">
        <f t="shared" si="0"/>
        <v>44330</v>
      </c>
      <c r="U10" s="20">
        <f t="shared" si="0"/>
        <v>44331</v>
      </c>
      <c r="V10" s="19"/>
      <c r="W10" s="110"/>
      <c r="X10" s="111"/>
    </row>
    <row r="11" spans="1:24" ht="25.5" customHeight="1">
      <c r="A11" s="83"/>
      <c r="B11" s="85"/>
      <c r="C11" s="80"/>
      <c r="D11" s="126"/>
      <c r="E11" s="128"/>
      <c r="F11" s="130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112"/>
      <c r="X11" s="113"/>
    </row>
    <row r="12" spans="1:24" ht="14.25" customHeight="1">
      <c r="A12" s="17"/>
      <c r="B12" s="78"/>
      <c r="C12" s="80"/>
      <c r="D12" s="98">
        <f>IFERROR(D10*F10,"")</f>
        <v>0</v>
      </c>
      <c r="E12" s="99"/>
      <c r="F12" s="100"/>
      <c r="G12" s="34">
        <f>U10+1</f>
        <v>44332</v>
      </c>
      <c r="H12" s="20">
        <f>G12+1</f>
        <v>44333</v>
      </c>
      <c r="I12" s="20">
        <f t="shared" ref="I12:R12" si="1">H12+1</f>
        <v>44334</v>
      </c>
      <c r="J12" s="20">
        <f t="shared" si="1"/>
        <v>44335</v>
      </c>
      <c r="K12" s="20">
        <f t="shared" si="1"/>
        <v>44336</v>
      </c>
      <c r="L12" s="20">
        <f t="shared" si="1"/>
        <v>44337</v>
      </c>
      <c r="M12" s="20">
        <f t="shared" si="1"/>
        <v>44338</v>
      </c>
      <c r="N12" s="20">
        <f t="shared" si="1"/>
        <v>44339</v>
      </c>
      <c r="O12" s="20">
        <f t="shared" si="1"/>
        <v>44340</v>
      </c>
      <c r="P12" s="20">
        <f t="shared" si="1"/>
        <v>44341</v>
      </c>
      <c r="Q12" s="20">
        <f t="shared" si="1"/>
        <v>44342</v>
      </c>
      <c r="R12" s="20">
        <f t="shared" si="1"/>
        <v>44343</v>
      </c>
      <c r="S12" s="20">
        <f>R12+1</f>
        <v>44344</v>
      </c>
      <c r="T12" s="29">
        <f>DAY(S12+1)</f>
        <v>29</v>
      </c>
      <c r="U12" s="36">
        <f>DAY(S12+2)</f>
        <v>30</v>
      </c>
      <c r="V12" s="35">
        <f>DAY(S12+3)</f>
        <v>31</v>
      </c>
      <c r="W12" s="112"/>
      <c r="X12" s="113"/>
    </row>
    <row r="13" spans="1:24" ht="25.5" customHeight="1">
      <c r="A13" s="18"/>
      <c r="B13" s="79"/>
      <c r="C13" s="81"/>
      <c r="D13" s="101"/>
      <c r="E13" s="102"/>
      <c r="F13" s="103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114"/>
      <c r="X13" s="115"/>
    </row>
    <row r="14" spans="1:24" ht="14.25" customHeight="1">
      <c r="A14" s="82"/>
      <c r="B14" s="84" t="s">
        <v>27</v>
      </c>
      <c r="C14" s="86"/>
      <c r="D14" s="125">
        <v>600</v>
      </c>
      <c r="E14" s="127" t="s">
        <v>4</v>
      </c>
      <c r="F14" s="129">
        <f t="shared" ref="F14" si="2">ROUND(SUM(G15:U15,G17:V17),0)</f>
        <v>0</v>
      </c>
      <c r="G14" s="34">
        <f t="shared" ref="G14" si="3">IF($D$2&lt;&gt;"",DATE(YEAR($D$2),MONTH($D$2),1),"")</f>
        <v>44317</v>
      </c>
      <c r="H14" s="20">
        <f t="shared" ref="H14:U14" si="4">G14+1</f>
        <v>44318</v>
      </c>
      <c r="I14" s="20">
        <f t="shared" si="4"/>
        <v>44319</v>
      </c>
      <c r="J14" s="20">
        <f t="shared" si="4"/>
        <v>44320</v>
      </c>
      <c r="K14" s="20">
        <f t="shared" si="4"/>
        <v>44321</v>
      </c>
      <c r="L14" s="20">
        <f t="shared" si="4"/>
        <v>44322</v>
      </c>
      <c r="M14" s="20">
        <f t="shared" si="4"/>
        <v>44323</v>
      </c>
      <c r="N14" s="20">
        <f t="shared" si="4"/>
        <v>44324</v>
      </c>
      <c r="O14" s="20">
        <f t="shared" si="4"/>
        <v>44325</v>
      </c>
      <c r="P14" s="20">
        <f t="shared" si="4"/>
        <v>44326</v>
      </c>
      <c r="Q14" s="20">
        <f t="shared" si="4"/>
        <v>44327</v>
      </c>
      <c r="R14" s="20">
        <f t="shared" si="4"/>
        <v>44328</v>
      </c>
      <c r="S14" s="20">
        <f t="shared" si="4"/>
        <v>44329</v>
      </c>
      <c r="T14" s="20">
        <f t="shared" si="4"/>
        <v>44330</v>
      </c>
      <c r="U14" s="20">
        <f t="shared" si="4"/>
        <v>44331</v>
      </c>
      <c r="V14" s="19"/>
      <c r="W14" s="131"/>
      <c r="X14" s="132"/>
    </row>
    <row r="15" spans="1:24" ht="25.5" customHeight="1">
      <c r="A15" s="83"/>
      <c r="B15" s="85"/>
      <c r="C15" s="80"/>
      <c r="D15" s="126"/>
      <c r="E15" s="128"/>
      <c r="F15" s="130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133"/>
      <c r="X15" s="134"/>
    </row>
    <row r="16" spans="1:24" ht="14.25" customHeight="1">
      <c r="A16" s="17"/>
      <c r="B16" s="78"/>
      <c r="C16" s="80"/>
      <c r="D16" s="98">
        <f t="shared" ref="D16" si="5">IFERROR(D14*F14,"")</f>
        <v>0</v>
      </c>
      <c r="E16" s="99"/>
      <c r="F16" s="100"/>
      <c r="G16" s="34">
        <f t="shared" ref="G16" si="6">U14+1</f>
        <v>44332</v>
      </c>
      <c r="H16" s="20">
        <f t="shared" ref="H16:S16" si="7">G16+1</f>
        <v>44333</v>
      </c>
      <c r="I16" s="20">
        <f t="shared" si="7"/>
        <v>44334</v>
      </c>
      <c r="J16" s="20">
        <f t="shared" si="7"/>
        <v>44335</v>
      </c>
      <c r="K16" s="20">
        <f t="shared" si="7"/>
        <v>44336</v>
      </c>
      <c r="L16" s="20">
        <f t="shared" si="7"/>
        <v>44337</v>
      </c>
      <c r="M16" s="20">
        <f t="shared" si="7"/>
        <v>44338</v>
      </c>
      <c r="N16" s="20">
        <f t="shared" si="7"/>
        <v>44339</v>
      </c>
      <c r="O16" s="20">
        <f t="shared" si="7"/>
        <v>44340</v>
      </c>
      <c r="P16" s="20">
        <f t="shared" si="7"/>
        <v>44341</v>
      </c>
      <c r="Q16" s="20">
        <f t="shared" si="7"/>
        <v>44342</v>
      </c>
      <c r="R16" s="20">
        <f t="shared" si="7"/>
        <v>44343</v>
      </c>
      <c r="S16" s="20">
        <f t="shared" si="7"/>
        <v>44344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31</v>
      </c>
      <c r="W16" s="133"/>
      <c r="X16" s="134"/>
    </row>
    <row r="17" spans="1:24" ht="25.5" customHeight="1">
      <c r="A17" s="18"/>
      <c r="B17" s="79"/>
      <c r="C17" s="81"/>
      <c r="D17" s="101"/>
      <c r="E17" s="102"/>
      <c r="F17" s="103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35"/>
      <c r="X17" s="136"/>
    </row>
    <row r="18" spans="1:24" ht="14.25" customHeight="1">
      <c r="A18" s="82"/>
      <c r="B18" s="84" t="s">
        <v>27</v>
      </c>
      <c r="C18" s="86"/>
      <c r="D18" s="125">
        <v>600</v>
      </c>
      <c r="E18" s="127" t="s">
        <v>4</v>
      </c>
      <c r="F18" s="129">
        <f t="shared" ref="F18" si="11">ROUND(SUM(G19:U19,G21:V21),0)</f>
        <v>0</v>
      </c>
      <c r="G18" s="34">
        <f t="shared" ref="G18" si="12">IF($D$2&lt;&gt;"",DATE(YEAR($D$2),MONTH($D$2),1),"")</f>
        <v>44317</v>
      </c>
      <c r="H18" s="20">
        <f t="shared" ref="H18:U18" si="13">G18+1</f>
        <v>44318</v>
      </c>
      <c r="I18" s="20">
        <f t="shared" si="13"/>
        <v>44319</v>
      </c>
      <c r="J18" s="20">
        <f t="shared" si="13"/>
        <v>44320</v>
      </c>
      <c r="K18" s="20">
        <f t="shared" si="13"/>
        <v>44321</v>
      </c>
      <c r="L18" s="20">
        <f t="shared" si="13"/>
        <v>44322</v>
      </c>
      <c r="M18" s="20">
        <f t="shared" si="13"/>
        <v>44323</v>
      </c>
      <c r="N18" s="20">
        <f t="shared" si="13"/>
        <v>44324</v>
      </c>
      <c r="O18" s="20">
        <f t="shared" si="13"/>
        <v>44325</v>
      </c>
      <c r="P18" s="20">
        <f t="shared" si="13"/>
        <v>44326</v>
      </c>
      <c r="Q18" s="20">
        <f t="shared" si="13"/>
        <v>44327</v>
      </c>
      <c r="R18" s="20">
        <f t="shared" si="13"/>
        <v>44328</v>
      </c>
      <c r="S18" s="20">
        <f t="shared" si="13"/>
        <v>44329</v>
      </c>
      <c r="T18" s="20">
        <f t="shared" si="13"/>
        <v>44330</v>
      </c>
      <c r="U18" s="20">
        <f t="shared" si="13"/>
        <v>44331</v>
      </c>
      <c r="V18" s="19"/>
      <c r="W18" s="131"/>
      <c r="X18" s="132"/>
    </row>
    <row r="19" spans="1:24" ht="25.5" customHeight="1">
      <c r="A19" s="83"/>
      <c r="B19" s="85"/>
      <c r="C19" s="80"/>
      <c r="D19" s="126"/>
      <c r="E19" s="128"/>
      <c r="F19" s="130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133"/>
      <c r="X19" s="134"/>
    </row>
    <row r="20" spans="1:24" ht="14.25" customHeight="1">
      <c r="A20" s="17"/>
      <c r="B20" s="78"/>
      <c r="C20" s="80"/>
      <c r="D20" s="98">
        <f t="shared" ref="D20" si="14">IFERROR(D18*F18,"")</f>
        <v>0</v>
      </c>
      <c r="E20" s="99"/>
      <c r="F20" s="100"/>
      <c r="G20" s="34">
        <f t="shared" ref="G20" si="15">U18+1</f>
        <v>44332</v>
      </c>
      <c r="H20" s="20">
        <f t="shared" ref="H20:S20" si="16">G20+1</f>
        <v>44333</v>
      </c>
      <c r="I20" s="20">
        <f t="shared" si="16"/>
        <v>44334</v>
      </c>
      <c r="J20" s="20">
        <f t="shared" si="16"/>
        <v>44335</v>
      </c>
      <c r="K20" s="20">
        <f t="shared" si="16"/>
        <v>44336</v>
      </c>
      <c r="L20" s="20">
        <f t="shared" si="16"/>
        <v>44337</v>
      </c>
      <c r="M20" s="20">
        <f t="shared" si="16"/>
        <v>44338</v>
      </c>
      <c r="N20" s="20">
        <f t="shared" si="16"/>
        <v>44339</v>
      </c>
      <c r="O20" s="20">
        <f t="shared" si="16"/>
        <v>44340</v>
      </c>
      <c r="P20" s="20">
        <f t="shared" si="16"/>
        <v>44341</v>
      </c>
      <c r="Q20" s="20">
        <f t="shared" si="16"/>
        <v>44342</v>
      </c>
      <c r="R20" s="20">
        <f t="shared" si="16"/>
        <v>44343</v>
      </c>
      <c r="S20" s="20">
        <f t="shared" si="16"/>
        <v>44344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31</v>
      </c>
      <c r="W20" s="133"/>
      <c r="X20" s="134"/>
    </row>
    <row r="21" spans="1:24" ht="25.5" customHeight="1">
      <c r="A21" s="18"/>
      <c r="B21" s="79"/>
      <c r="C21" s="81"/>
      <c r="D21" s="101"/>
      <c r="E21" s="102"/>
      <c r="F21" s="103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35"/>
      <c r="X21" s="136"/>
    </row>
    <row r="22" spans="1:24" ht="14.25" customHeight="1">
      <c r="A22" s="82"/>
      <c r="B22" s="84" t="s">
        <v>27</v>
      </c>
      <c r="C22" s="86"/>
      <c r="D22" s="125">
        <v>600</v>
      </c>
      <c r="E22" s="127" t="s">
        <v>4</v>
      </c>
      <c r="F22" s="129">
        <f t="shared" ref="F22" si="20">ROUND(SUM(G23:U23,G25:V25),0)</f>
        <v>0</v>
      </c>
      <c r="G22" s="34">
        <f t="shared" ref="G22" si="21">IF($D$2&lt;&gt;"",DATE(YEAR($D$2),MONTH($D$2),1),"")</f>
        <v>44317</v>
      </c>
      <c r="H22" s="20">
        <f t="shared" ref="H22:U22" si="22">G22+1</f>
        <v>44318</v>
      </c>
      <c r="I22" s="20">
        <f t="shared" si="22"/>
        <v>44319</v>
      </c>
      <c r="J22" s="20">
        <f t="shared" si="22"/>
        <v>44320</v>
      </c>
      <c r="K22" s="20">
        <f t="shared" si="22"/>
        <v>44321</v>
      </c>
      <c r="L22" s="20">
        <f t="shared" si="22"/>
        <v>44322</v>
      </c>
      <c r="M22" s="20">
        <f t="shared" si="22"/>
        <v>44323</v>
      </c>
      <c r="N22" s="20">
        <f t="shared" si="22"/>
        <v>44324</v>
      </c>
      <c r="O22" s="20">
        <f t="shared" si="22"/>
        <v>44325</v>
      </c>
      <c r="P22" s="20">
        <f t="shared" si="22"/>
        <v>44326</v>
      </c>
      <c r="Q22" s="20">
        <f t="shared" si="22"/>
        <v>44327</v>
      </c>
      <c r="R22" s="20">
        <f t="shared" si="22"/>
        <v>44328</v>
      </c>
      <c r="S22" s="20">
        <f t="shared" si="22"/>
        <v>44329</v>
      </c>
      <c r="T22" s="20">
        <f t="shared" si="22"/>
        <v>44330</v>
      </c>
      <c r="U22" s="20">
        <f t="shared" si="22"/>
        <v>44331</v>
      </c>
      <c r="V22" s="19"/>
      <c r="W22" s="131"/>
      <c r="X22" s="132"/>
    </row>
    <row r="23" spans="1:24" ht="25.5" customHeight="1">
      <c r="A23" s="83"/>
      <c r="B23" s="85"/>
      <c r="C23" s="80"/>
      <c r="D23" s="126"/>
      <c r="E23" s="128"/>
      <c r="F23" s="130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133"/>
      <c r="X23" s="134"/>
    </row>
    <row r="24" spans="1:24" ht="14.25" customHeight="1">
      <c r="A24" s="17"/>
      <c r="B24" s="78"/>
      <c r="C24" s="80"/>
      <c r="D24" s="98">
        <f t="shared" ref="D24" si="23">IFERROR(D22*F22,"")</f>
        <v>0</v>
      </c>
      <c r="E24" s="99"/>
      <c r="F24" s="100"/>
      <c r="G24" s="34">
        <f t="shared" ref="G24" si="24">U22+1</f>
        <v>44332</v>
      </c>
      <c r="H24" s="20">
        <f t="shared" ref="H24:S24" si="25">G24+1</f>
        <v>44333</v>
      </c>
      <c r="I24" s="20">
        <f t="shared" si="25"/>
        <v>44334</v>
      </c>
      <c r="J24" s="20">
        <f t="shared" si="25"/>
        <v>44335</v>
      </c>
      <c r="K24" s="20">
        <f t="shared" si="25"/>
        <v>44336</v>
      </c>
      <c r="L24" s="20">
        <f t="shared" si="25"/>
        <v>44337</v>
      </c>
      <c r="M24" s="20">
        <f t="shared" si="25"/>
        <v>44338</v>
      </c>
      <c r="N24" s="20">
        <f t="shared" si="25"/>
        <v>44339</v>
      </c>
      <c r="O24" s="20">
        <f t="shared" si="25"/>
        <v>44340</v>
      </c>
      <c r="P24" s="20">
        <f t="shared" si="25"/>
        <v>44341</v>
      </c>
      <c r="Q24" s="20">
        <f t="shared" si="25"/>
        <v>44342</v>
      </c>
      <c r="R24" s="20">
        <f t="shared" si="25"/>
        <v>44343</v>
      </c>
      <c r="S24" s="20">
        <f t="shared" si="25"/>
        <v>44344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31</v>
      </c>
      <c r="W24" s="133"/>
      <c r="X24" s="134"/>
    </row>
    <row r="25" spans="1:24" ht="25.5" customHeight="1">
      <c r="A25" s="18"/>
      <c r="B25" s="79"/>
      <c r="C25" s="81"/>
      <c r="D25" s="101"/>
      <c r="E25" s="102"/>
      <c r="F25" s="103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35"/>
      <c r="X25" s="136"/>
    </row>
    <row r="26" spans="1:24" ht="14.25" customHeight="1">
      <c r="A26" s="82"/>
      <c r="B26" s="84" t="s">
        <v>27</v>
      </c>
      <c r="C26" s="86"/>
      <c r="D26" s="125">
        <v>600</v>
      </c>
      <c r="E26" s="127" t="s">
        <v>4</v>
      </c>
      <c r="F26" s="129">
        <f t="shared" ref="F26" si="29">ROUND(SUM(G27:U27,G29:V29),0)</f>
        <v>0</v>
      </c>
      <c r="G26" s="34">
        <f t="shared" ref="G26" si="30">IF($D$2&lt;&gt;"",DATE(YEAR($D$2),MONTH($D$2),1),"")</f>
        <v>44317</v>
      </c>
      <c r="H26" s="20">
        <f t="shared" ref="H26:U26" si="31">G26+1</f>
        <v>44318</v>
      </c>
      <c r="I26" s="20">
        <f t="shared" si="31"/>
        <v>44319</v>
      </c>
      <c r="J26" s="20">
        <f t="shared" si="31"/>
        <v>44320</v>
      </c>
      <c r="K26" s="20">
        <f t="shared" si="31"/>
        <v>44321</v>
      </c>
      <c r="L26" s="20">
        <f t="shared" si="31"/>
        <v>44322</v>
      </c>
      <c r="M26" s="20">
        <f t="shared" si="31"/>
        <v>44323</v>
      </c>
      <c r="N26" s="20">
        <f t="shared" si="31"/>
        <v>44324</v>
      </c>
      <c r="O26" s="20">
        <f t="shared" si="31"/>
        <v>44325</v>
      </c>
      <c r="P26" s="20">
        <f t="shared" si="31"/>
        <v>44326</v>
      </c>
      <c r="Q26" s="20">
        <f t="shared" si="31"/>
        <v>44327</v>
      </c>
      <c r="R26" s="20">
        <f t="shared" si="31"/>
        <v>44328</v>
      </c>
      <c r="S26" s="20">
        <f t="shared" si="31"/>
        <v>44329</v>
      </c>
      <c r="T26" s="20">
        <f t="shared" si="31"/>
        <v>44330</v>
      </c>
      <c r="U26" s="20">
        <f t="shared" si="31"/>
        <v>44331</v>
      </c>
      <c r="V26" s="19"/>
      <c r="W26" s="131"/>
      <c r="X26" s="132"/>
    </row>
    <row r="27" spans="1:24" ht="25.5" customHeight="1">
      <c r="A27" s="83"/>
      <c r="B27" s="85"/>
      <c r="C27" s="80"/>
      <c r="D27" s="126"/>
      <c r="E27" s="128"/>
      <c r="F27" s="130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133"/>
      <c r="X27" s="134"/>
    </row>
    <row r="28" spans="1:24" ht="14.25" customHeight="1">
      <c r="A28" s="17"/>
      <c r="B28" s="78"/>
      <c r="C28" s="80"/>
      <c r="D28" s="98">
        <f t="shared" ref="D28" si="32">IFERROR(D26*F26,"")</f>
        <v>0</v>
      </c>
      <c r="E28" s="99"/>
      <c r="F28" s="100"/>
      <c r="G28" s="34">
        <f t="shared" ref="G28" si="33">U26+1</f>
        <v>44332</v>
      </c>
      <c r="H28" s="20">
        <f t="shared" ref="H28:S28" si="34">G28+1</f>
        <v>44333</v>
      </c>
      <c r="I28" s="20">
        <f t="shared" si="34"/>
        <v>44334</v>
      </c>
      <c r="J28" s="20">
        <f t="shared" si="34"/>
        <v>44335</v>
      </c>
      <c r="K28" s="20">
        <f t="shared" si="34"/>
        <v>44336</v>
      </c>
      <c r="L28" s="20">
        <f t="shared" si="34"/>
        <v>44337</v>
      </c>
      <c r="M28" s="20">
        <f t="shared" si="34"/>
        <v>44338</v>
      </c>
      <c r="N28" s="20">
        <f t="shared" si="34"/>
        <v>44339</v>
      </c>
      <c r="O28" s="20">
        <f t="shared" si="34"/>
        <v>44340</v>
      </c>
      <c r="P28" s="20">
        <f t="shared" si="34"/>
        <v>44341</v>
      </c>
      <c r="Q28" s="20">
        <f t="shared" si="34"/>
        <v>44342</v>
      </c>
      <c r="R28" s="20">
        <f t="shared" si="34"/>
        <v>44343</v>
      </c>
      <c r="S28" s="20">
        <f t="shared" si="34"/>
        <v>44344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31</v>
      </c>
      <c r="W28" s="133"/>
      <c r="X28" s="134"/>
    </row>
    <row r="29" spans="1:24" ht="25.5" customHeight="1">
      <c r="A29" s="18"/>
      <c r="B29" s="79"/>
      <c r="C29" s="81"/>
      <c r="D29" s="101"/>
      <c r="E29" s="102"/>
      <c r="F29" s="103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35"/>
      <c r="X29" s="136"/>
    </row>
    <row r="31" spans="1:24" ht="24">
      <c r="B31" s="39"/>
      <c r="C31" s="25"/>
      <c r="D31" s="25"/>
      <c r="E31" s="25"/>
      <c r="F31" s="25"/>
      <c r="G31" s="25"/>
      <c r="H31" s="25"/>
      <c r="I31" s="25"/>
      <c r="J31" s="25" t="s">
        <v>9</v>
      </c>
      <c r="K31" s="25"/>
      <c r="L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spans="1:24" ht="22.5" customHeight="1">
      <c r="B32" s="87" t="s">
        <v>45</v>
      </c>
      <c r="C32" s="87"/>
      <c r="D32" s="91">
        <v>44317</v>
      </c>
      <c r="E32" s="91"/>
      <c r="F32" s="91"/>
      <c r="G32" s="91"/>
      <c r="H32" s="27"/>
      <c r="I32" s="25"/>
      <c r="J32" s="25"/>
      <c r="K32" s="25"/>
      <c r="L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spans="1:24" ht="12.75" customHeight="1">
      <c r="A33" s="2"/>
      <c r="C33" s="26"/>
      <c r="D33" s="26"/>
      <c r="E33" s="26"/>
      <c r="F33" s="2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8.75" customHeight="1">
      <c r="A34" s="2"/>
      <c r="B34" s="16"/>
      <c r="C34" s="14"/>
      <c r="D34" s="15"/>
      <c r="E34" s="15"/>
      <c r="F34" s="15"/>
      <c r="G34" s="2"/>
      <c r="H34" s="2"/>
      <c r="I34" s="2"/>
      <c r="J34" s="2"/>
      <c r="K34" s="2"/>
      <c r="L34" s="2"/>
      <c r="M34" s="2"/>
      <c r="N34" s="2"/>
      <c r="O34" s="2"/>
      <c r="Q34" s="96" t="s">
        <v>13</v>
      </c>
      <c r="R34" s="96"/>
      <c r="S34" s="96"/>
      <c r="T34" s="96"/>
      <c r="U34" s="96"/>
      <c r="V34" s="96"/>
      <c r="W34" s="96"/>
      <c r="X34" s="44"/>
    </row>
    <row r="35" spans="1:24" ht="20.25" customHeight="1">
      <c r="A35" s="2"/>
      <c r="B35" s="2"/>
      <c r="C35" s="14"/>
      <c r="D35" s="15"/>
      <c r="E35" s="15"/>
      <c r="F35" s="15"/>
      <c r="G35" s="2"/>
      <c r="H35" s="2"/>
      <c r="I35" s="2"/>
      <c r="J35" s="2"/>
      <c r="K35" s="2"/>
      <c r="L35" s="2"/>
      <c r="M35" s="2"/>
      <c r="N35" s="2"/>
      <c r="O35" s="2"/>
      <c r="Q35" s="97" t="s">
        <v>12</v>
      </c>
      <c r="R35" s="97"/>
      <c r="S35" s="97"/>
      <c r="T35" s="97"/>
      <c r="U35" s="97"/>
      <c r="V35" s="97"/>
      <c r="W35" s="40" t="s">
        <v>10</v>
      </c>
      <c r="X35" s="28"/>
    </row>
    <row r="36" spans="1:24">
      <c r="A36" s="2"/>
      <c r="B36" s="2"/>
      <c r="C36" s="2"/>
      <c r="D36" s="2"/>
      <c r="E36" s="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3"/>
      <c r="B37" s="88" t="s">
        <v>0</v>
      </c>
      <c r="C37" s="8"/>
      <c r="D37" s="94" t="s">
        <v>1</v>
      </c>
      <c r="E37" s="95"/>
      <c r="F37" s="95"/>
      <c r="G37" s="116" t="s">
        <v>2</v>
      </c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8"/>
      <c r="W37" s="104" t="s">
        <v>8</v>
      </c>
      <c r="X37" s="105"/>
    </row>
    <row r="38" spans="1:24" ht="15.75" customHeight="1">
      <c r="A38" s="9"/>
      <c r="B38" s="89"/>
      <c r="C38" s="10"/>
      <c r="D38" s="7" t="s">
        <v>3</v>
      </c>
      <c r="E38" s="11" t="s">
        <v>4</v>
      </c>
      <c r="F38" s="11" t="s">
        <v>6</v>
      </c>
      <c r="G38" s="119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1"/>
      <c r="W38" s="106"/>
      <c r="X38" s="107"/>
    </row>
    <row r="39" spans="1:24" ht="15.75" customHeight="1">
      <c r="A39" s="5"/>
      <c r="B39" s="90"/>
      <c r="C39" s="6"/>
      <c r="D39" s="92" t="s">
        <v>5</v>
      </c>
      <c r="E39" s="93"/>
      <c r="F39" s="93"/>
      <c r="G39" s="122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4"/>
      <c r="W39" s="108"/>
      <c r="X39" s="109"/>
    </row>
    <row r="40" spans="1:24" ht="14.25" customHeight="1">
      <c r="A40" s="82"/>
      <c r="B40" s="84" t="s">
        <v>27</v>
      </c>
      <c r="C40" s="86"/>
      <c r="D40" s="125">
        <v>600</v>
      </c>
      <c r="E40" s="127" t="s">
        <v>4</v>
      </c>
      <c r="F40" s="129">
        <f>ROUND(SUM(G41:U41,G43:V43),0)</f>
        <v>0</v>
      </c>
      <c r="G40" s="34">
        <f>IF($D$2&lt;&gt;"",DATE(YEAR($D$2),MONTH($D$2),1),"")</f>
        <v>44317</v>
      </c>
      <c r="H40" s="20">
        <f>G40+1</f>
        <v>44318</v>
      </c>
      <c r="I40" s="20">
        <f t="shared" ref="I40" si="38">H40+1</f>
        <v>44319</v>
      </c>
      <c r="J40" s="20">
        <f>I40+1</f>
        <v>44320</v>
      </c>
      <c r="K40" s="20">
        <f t="shared" ref="K40" si="39">J40+1</f>
        <v>44321</v>
      </c>
      <c r="L40" s="20">
        <f t="shared" ref="L40" si="40">K40+1</f>
        <v>44322</v>
      </c>
      <c r="M40" s="20">
        <f t="shared" ref="M40" si="41">L40+1</f>
        <v>44323</v>
      </c>
      <c r="N40" s="20">
        <f t="shared" ref="N40" si="42">M40+1</f>
        <v>44324</v>
      </c>
      <c r="O40" s="20">
        <f t="shared" ref="O40" si="43">N40+1</f>
        <v>44325</v>
      </c>
      <c r="P40" s="20">
        <f t="shared" ref="P40" si="44">O40+1</f>
        <v>44326</v>
      </c>
      <c r="Q40" s="20">
        <f t="shared" ref="Q40" si="45">P40+1</f>
        <v>44327</v>
      </c>
      <c r="R40" s="20">
        <f t="shared" ref="R40" si="46">Q40+1</f>
        <v>44328</v>
      </c>
      <c r="S40" s="20">
        <f t="shared" ref="S40" si="47">R40+1</f>
        <v>44329</v>
      </c>
      <c r="T40" s="20">
        <f t="shared" ref="T40" si="48">S40+1</f>
        <v>44330</v>
      </c>
      <c r="U40" s="20">
        <f t="shared" ref="U40" si="49">T40+1</f>
        <v>44331</v>
      </c>
      <c r="V40" s="19"/>
      <c r="W40" s="110"/>
      <c r="X40" s="111"/>
    </row>
    <row r="41" spans="1:24" ht="25.5" customHeight="1">
      <c r="A41" s="83"/>
      <c r="B41" s="85"/>
      <c r="C41" s="80"/>
      <c r="D41" s="126"/>
      <c r="E41" s="128"/>
      <c r="F41" s="130"/>
      <c r="G41" s="30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2"/>
      <c r="U41" s="32"/>
      <c r="V41" s="37"/>
      <c r="W41" s="112"/>
      <c r="X41" s="113"/>
    </row>
    <row r="42" spans="1:24" ht="14.25" customHeight="1">
      <c r="A42" s="17"/>
      <c r="B42" s="78"/>
      <c r="C42" s="80"/>
      <c r="D42" s="98">
        <f>IFERROR(D40*F40,"")</f>
        <v>0</v>
      </c>
      <c r="E42" s="99"/>
      <c r="F42" s="100"/>
      <c r="G42" s="34">
        <f>U40+1</f>
        <v>44332</v>
      </c>
      <c r="H42" s="20">
        <f>G42+1</f>
        <v>44333</v>
      </c>
      <c r="I42" s="20">
        <f t="shared" ref="I42" si="50">H42+1</f>
        <v>44334</v>
      </c>
      <c r="J42" s="20">
        <f t="shared" ref="J42" si="51">I42+1</f>
        <v>44335</v>
      </c>
      <c r="K42" s="20">
        <f t="shared" ref="K42" si="52">J42+1</f>
        <v>44336</v>
      </c>
      <c r="L42" s="20">
        <f t="shared" ref="L42" si="53">K42+1</f>
        <v>44337</v>
      </c>
      <c r="M42" s="20">
        <f t="shared" ref="M42" si="54">L42+1</f>
        <v>44338</v>
      </c>
      <c r="N42" s="20">
        <f t="shared" ref="N42" si="55">M42+1</f>
        <v>44339</v>
      </c>
      <c r="O42" s="20">
        <f t="shared" ref="O42" si="56">N42+1</f>
        <v>44340</v>
      </c>
      <c r="P42" s="20">
        <f t="shared" ref="P42" si="57">O42+1</f>
        <v>44341</v>
      </c>
      <c r="Q42" s="20">
        <f t="shared" ref="Q42" si="58">P42+1</f>
        <v>44342</v>
      </c>
      <c r="R42" s="20">
        <f t="shared" ref="R42" si="59">Q42+1</f>
        <v>44343</v>
      </c>
      <c r="S42" s="20">
        <f>R42+1</f>
        <v>44344</v>
      </c>
      <c r="T42" s="29">
        <f>DAY(S42+1)</f>
        <v>29</v>
      </c>
      <c r="U42" s="36">
        <f>DAY(S42+2)</f>
        <v>30</v>
      </c>
      <c r="V42" s="35">
        <f>DAY(S42+3)</f>
        <v>31</v>
      </c>
      <c r="W42" s="112"/>
      <c r="X42" s="113"/>
    </row>
    <row r="43" spans="1:24" ht="25.5" customHeight="1">
      <c r="A43" s="18"/>
      <c r="B43" s="79"/>
      <c r="C43" s="81"/>
      <c r="D43" s="101"/>
      <c r="E43" s="102"/>
      <c r="F43" s="103"/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4"/>
      <c r="W43" s="114"/>
      <c r="X43" s="115"/>
    </row>
    <row r="44" spans="1:24" ht="14.25" customHeight="1">
      <c r="A44" s="82"/>
      <c r="B44" s="84" t="s">
        <v>27</v>
      </c>
      <c r="C44" s="86"/>
      <c r="D44" s="125">
        <v>600</v>
      </c>
      <c r="E44" s="127" t="s">
        <v>4</v>
      </c>
      <c r="F44" s="129">
        <f t="shared" ref="F44" si="60">ROUND(SUM(G45:U45,G47:V47),0)</f>
        <v>0</v>
      </c>
      <c r="G44" s="34">
        <f t="shared" ref="G44" si="61">IF($D$2&lt;&gt;"",DATE(YEAR($D$2),MONTH($D$2),1),"")</f>
        <v>44317</v>
      </c>
      <c r="H44" s="20">
        <f t="shared" ref="H44" si="62">G44+1</f>
        <v>44318</v>
      </c>
      <c r="I44" s="20">
        <f t="shared" ref="I44" si="63">H44+1</f>
        <v>44319</v>
      </c>
      <c r="J44" s="20">
        <f t="shared" ref="J44" si="64">I44+1</f>
        <v>44320</v>
      </c>
      <c r="K44" s="20">
        <f t="shared" ref="K44" si="65">J44+1</f>
        <v>44321</v>
      </c>
      <c r="L44" s="20">
        <f t="shared" ref="L44" si="66">K44+1</f>
        <v>44322</v>
      </c>
      <c r="M44" s="20">
        <f t="shared" ref="M44" si="67">L44+1</f>
        <v>44323</v>
      </c>
      <c r="N44" s="20">
        <f t="shared" ref="N44" si="68">M44+1</f>
        <v>44324</v>
      </c>
      <c r="O44" s="20">
        <f t="shared" ref="O44" si="69">N44+1</f>
        <v>44325</v>
      </c>
      <c r="P44" s="20">
        <f t="shared" ref="P44" si="70">O44+1</f>
        <v>44326</v>
      </c>
      <c r="Q44" s="20">
        <f t="shared" ref="Q44" si="71">P44+1</f>
        <v>44327</v>
      </c>
      <c r="R44" s="20">
        <f t="shared" ref="R44" si="72">Q44+1</f>
        <v>44328</v>
      </c>
      <c r="S44" s="20">
        <f t="shared" ref="S44" si="73">R44+1</f>
        <v>44329</v>
      </c>
      <c r="T44" s="20">
        <f t="shared" ref="T44" si="74">S44+1</f>
        <v>44330</v>
      </c>
      <c r="U44" s="20">
        <f t="shared" ref="U44" si="75">T44+1</f>
        <v>44331</v>
      </c>
      <c r="V44" s="19"/>
      <c r="W44" s="131"/>
      <c r="X44" s="132"/>
    </row>
    <row r="45" spans="1:24" ht="25.5" customHeight="1">
      <c r="A45" s="83"/>
      <c r="B45" s="85"/>
      <c r="C45" s="80"/>
      <c r="D45" s="126"/>
      <c r="E45" s="128"/>
      <c r="F45" s="130"/>
      <c r="G45" s="30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2"/>
      <c r="U45" s="32"/>
      <c r="V45" s="33"/>
      <c r="W45" s="133"/>
      <c r="X45" s="134"/>
    </row>
    <row r="46" spans="1:24" ht="14.25" customHeight="1">
      <c r="A46" s="17"/>
      <c r="B46" s="78"/>
      <c r="C46" s="80"/>
      <c r="D46" s="98">
        <f t="shared" ref="D46" si="76">IFERROR(D44*F44,"")</f>
        <v>0</v>
      </c>
      <c r="E46" s="99"/>
      <c r="F46" s="100"/>
      <c r="G46" s="34">
        <f t="shared" ref="G46" si="77">U44+1</f>
        <v>44332</v>
      </c>
      <c r="H46" s="20">
        <f t="shared" ref="H46" si="78">G46+1</f>
        <v>44333</v>
      </c>
      <c r="I46" s="20">
        <f t="shared" ref="I46" si="79">H46+1</f>
        <v>44334</v>
      </c>
      <c r="J46" s="20">
        <f t="shared" ref="J46" si="80">I46+1</f>
        <v>44335</v>
      </c>
      <c r="K46" s="20">
        <f t="shared" ref="K46" si="81">J46+1</f>
        <v>44336</v>
      </c>
      <c r="L46" s="20">
        <f t="shared" ref="L46" si="82">K46+1</f>
        <v>44337</v>
      </c>
      <c r="M46" s="20">
        <f t="shared" ref="M46" si="83">L46+1</f>
        <v>44338</v>
      </c>
      <c r="N46" s="20">
        <f t="shared" ref="N46" si="84">M46+1</f>
        <v>44339</v>
      </c>
      <c r="O46" s="20">
        <f t="shared" ref="O46" si="85">N46+1</f>
        <v>44340</v>
      </c>
      <c r="P46" s="20">
        <f t="shared" ref="P46" si="86">O46+1</f>
        <v>44341</v>
      </c>
      <c r="Q46" s="20">
        <f t="shared" ref="Q46" si="87">P46+1</f>
        <v>44342</v>
      </c>
      <c r="R46" s="20">
        <f t="shared" ref="R46" si="88">Q46+1</f>
        <v>44343</v>
      </c>
      <c r="S46" s="20">
        <f t="shared" ref="S46" si="89">R46+1</f>
        <v>44344</v>
      </c>
      <c r="T46" s="29">
        <f t="shared" ref="T46" si="90">DAY(S46+1)</f>
        <v>29</v>
      </c>
      <c r="U46" s="36">
        <f t="shared" ref="U46" si="91">DAY(S46+2)</f>
        <v>30</v>
      </c>
      <c r="V46" s="35">
        <f t="shared" ref="V46" si="92">DAY(S46+3)</f>
        <v>31</v>
      </c>
      <c r="W46" s="133"/>
      <c r="X46" s="134"/>
    </row>
    <row r="47" spans="1:24" ht="25.5" customHeight="1">
      <c r="A47" s="18"/>
      <c r="B47" s="79"/>
      <c r="C47" s="81"/>
      <c r="D47" s="101"/>
      <c r="E47" s="102"/>
      <c r="F47" s="103"/>
      <c r="G47" s="21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4"/>
      <c r="W47" s="135"/>
      <c r="X47" s="136"/>
    </row>
    <row r="48" spans="1:24" ht="14.25" customHeight="1">
      <c r="A48" s="82"/>
      <c r="B48" s="84" t="s">
        <v>27</v>
      </c>
      <c r="C48" s="86"/>
      <c r="D48" s="125">
        <v>600</v>
      </c>
      <c r="E48" s="127" t="s">
        <v>4</v>
      </c>
      <c r="F48" s="129">
        <f t="shared" ref="F48" si="93">ROUND(SUM(G49:U49,G51:V51),0)</f>
        <v>0</v>
      </c>
      <c r="G48" s="34">
        <f t="shared" ref="G48" si="94">IF($D$2&lt;&gt;"",DATE(YEAR($D$2),MONTH($D$2),1),"")</f>
        <v>44317</v>
      </c>
      <c r="H48" s="20">
        <f t="shared" ref="H48" si="95">G48+1</f>
        <v>44318</v>
      </c>
      <c r="I48" s="20">
        <f t="shared" ref="I48" si="96">H48+1</f>
        <v>44319</v>
      </c>
      <c r="J48" s="20">
        <f t="shared" ref="J48" si="97">I48+1</f>
        <v>44320</v>
      </c>
      <c r="K48" s="20">
        <f t="shared" ref="K48" si="98">J48+1</f>
        <v>44321</v>
      </c>
      <c r="L48" s="20">
        <f t="shared" ref="L48" si="99">K48+1</f>
        <v>44322</v>
      </c>
      <c r="M48" s="20">
        <f t="shared" ref="M48" si="100">L48+1</f>
        <v>44323</v>
      </c>
      <c r="N48" s="20">
        <f t="shared" ref="N48" si="101">M48+1</f>
        <v>44324</v>
      </c>
      <c r="O48" s="20">
        <f t="shared" ref="O48" si="102">N48+1</f>
        <v>44325</v>
      </c>
      <c r="P48" s="20">
        <f t="shared" ref="P48" si="103">O48+1</f>
        <v>44326</v>
      </c>
      <c r="Q48" s="20">
        <f t="shared" ref="Q48" si="104">P48+1</f>
        <v>44327</v>
      </c>
      <c r="R48" s="20">
        <f t="shared" ref="R48" si="105">Q48+1</f>
        <v>44328</v>
      </c>
      <c r="S48" s="20">
        <f t="shared" ref="S48" si="106">R48+1</f>
        <v>44329</v>
      </c>
      <c r="T48" s="20">
        <f t="shared" ref="T48" si="107">S48+1</f>
        <v>44330</v>
      </c>
      <c r="U48" s="20">
        <f t="shared" ref="U48" si="108">T48+1</f>
        <v>44331</v>
      </c>
      <c r="V48" s="19"/>
      <c r="W48" s="131"/>
      <c r="X48" s="132"/>
    </row>
    <row r="49" spans="1:24" ht="25.5" customHeight="1">
      <c r="A49" s="83"/>
      <c r="B49" s="85"/>
      <c r="C49" s="80"/>
      <c r="D49" s="126"/>
      <c r="E49" s="128"/>
      <c r="F49" s="130"/>
      <c r="G49" s="30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2"/>
      <c r="U49" s="32"/>
      <c r="V49" s="33"/>
      <c r="W49" s="133"/>
      <c r="X49" s="134"/>
    </row>
    <row r="50" spans="1:24" ht="14.25" customHeight="1">
      <c r="A50" s="17"/>
      <c r="B50" s="78"/>
      <c r="C50" s="80"/>
      <c r="D50" s="98">
        <f t="shared" ref="D50" si="109">IFERROR(D48*F48,"")</f>
        <v>0</v>
      </c>
      <c r="E50" s="99"/>
      <c r="F50" s="100"/>
      <c r="G50" s="34">
        <f t="shared" ref="G50" si="110">U48+1</f>
        <v>44332</v>
      </c>
      <c r="H50" s="20">
        <f t="shared" ref="H50" si="111">G50+1</f>
        <v>44333</v>
      </c>
      <c r="I50" s="20">
        <f t="shared" ref="I50" si="112">H50+1</f>
        <v>44334</v>
      </c>
      <c r="J50" s="20">
        <f t="shared" ref="J50" si="113">I50+1</f>
        <v>44335</v>
      </c>
      <c r="K50" s="20">
        <f t="shared" ref="K50" si="114">J50+1</f>
        <v>44336</v>
      </c>
      <c r="L50" s="20">
        <f t="shared" ref="L50" si="115">K50+1</f>
        <v>44337</v>
      </c>
      <c r="M50" s="20">
        <f t="shared" ref="M50" si="116">L50+1</f>
        <v>44338</v>
      </c>
      <c r="N50" s="20">
        <f t="shared" ref="N50" si="117">M50+1</f>
        <v>44339</v>
      </c>
      <c r="O50" s="20">
        <f t="shared" ref="O50" si="118">N50+1</f>
        <v>44340</v>
      </c>
      <c r="P50" s="20">
        <f t="shared" ref="P50" si="119">O50+1</f>
        <v>44341</v>
      </c>
      <c r="Q50" s="20">
        <f t="shared" ref="Q50" si="120">P50+1</f>
        <v>44342</v>
      </c>
      <c r="R50" s="20">
        <f t="shared" ref="R50" si="121">Q50+1</f>
        <v>44343</v>
      </c>
      <c r="S50" s="20">
        <f t="shared" ref="S50" si="122">R50+1</f>
        <v>44344</v>
      </c>
      <c r="T50" s="29">
        <f t="shared" ref="T50" si="123">DAY(S50+1)</f>
        <v>29</v>
      </c>
      <c r="U50" s="36">
        <f t="shared" ref="U50" si="124">DAY(S50+2)</f>
        <v>30</v>
      </c>
      <c r="V50" s="35">
        <f t="shared" ref="V50" si="125">DAY(S50+3)</f>
        <v>31</v>
      </c>
      <c r="W50" s="133"/>
      <c r="X50" s="134"/>
    </row>
    <row r="51" spans="1:24" ht="25.5" customHeight="1">
      <c r="A51" s="18"/>
      <c r="B51" s="79"/>
      <c r="C51" s="81"/>
      <c r="D51" s="101"/>
      <c r="E51" s="102"/>
      <c r="F51" s="103"/>
      <c r="G51" s="21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4"/>
      <c r="W51" s="135"/>
      <c r="X51" s="136"/>
    </row>
    <row r="52" spans="1:24" ht="14.25" customHeight="1">
      <c r="A52" s="82"/>
      <c r="B52" s="84" t="s">
        <v>27</v>
      </c>
      <c r="C52" s="86"/>
      <c r="D52" s="125">
        <v>600</v>
      </c>
      <c r="E52" s="127" t="s">
        <v>4</v>
      </c>
      <c r="F52" s="129">
        <f t="shared" ref="F52" si="126">ROUND(SUM(G53:U53,G55:V55),0)</f>
        <v>0</v>
      </c>
      <c r="G52" s="34">
        <f t="shared" ref="G52" si="127">IF($D$2&lt;&gt;"",DATE(YEAR($D$2),MONTH($D$2),1),"")</f>
        <v>44317</v>
      </c>
      <c r="H52" s="20">
        <f t="shared" ref="H52" si="128">G52+1</f>
        <v>44318</v>
      </c>
      <c r="I52" s="20">
        <f t="shared" ref="I52" si="129">H52+1</f>
        <v>44319</v>
      </c>
      <c r="J52" s="20">
        <f t="shared" ref="J52" si="130">I52+1</f>
        <v>44320</v>
      </c>
      <c r="K52" s="20">
        <f t="shared" ref="K52" si="131">J52+1</f>
        <v>44321</v>
      </c>
      <c r="L52" s="20">
        <f t="shared" ref="L52" si="132">K52+1</f>
        <v>44322</v>
      </c>
      <c r="M52" s="20">
        <f t="shared" ref="M52" si="133">L52+1</f>
        <v>44323</v>
      </c>
      <c r="N52" s="20">
        <f t="shared" ref="N52" si="134">M52+1</f>
        <v>44324</v>
      </c>
      <c r="O52" s="20">
        <f t="shared" ref="O52" si="135">N52+1</f>
        <v>44325</v>
      </c>
      <c r="P52" s="20">
        <f t="shared" ref="P52" si="136">O52+1</f>
        <v>44326</v>
      </c>
      <c r="Q52" s="20">
        <f t="shared" ref="Q52" si="137">P52+1</f>
        <v>44327</v>
      </c>
      <c r="R52" s="20">
        <f t="shared" ref="R52" si="138">Q52+1</f>
        <v>44328</v>
      </c>
      <c r="S52" s="20">
        <f t="shared" ref="S52" si="139">R52+1</f>
        <v>44329</v>
      </c>
      <c r="T52" s="20">
        <f t="shared" ref="T52" si="140">S52+1</f>
        <v>44330</v>
      </c>
      <c r="U52" s="20">
        <f t="shared" ref="U52" si="141">T52+1</f>
        <v>44331</v>
      </c>
      <c r="V52" s="19"/>
      <c r="W52" s="131"/>
      <c r="X52" s="132"/>
    </row>
    <row r="53" spans="1:24" ht="25.5" customHeight="1">
      <c r="A53" s="83"/>
      <c r="B53" s="85"/>
      <c r="C53" s="80"/>
      <c r="D53" s="126"/>
      <c r="E53" s="128"/>
      <c r="F53" s="130"/>
      <c r="G53" s="30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2"/>
      <c r="U53" s="32"/>
      <c r="V53" s="33"/>
      <c r="W53" s="133"/>
      <c r="X53" s="134"/>
    </row>
    <row r="54" spans="1:24" ht="14.25" customHeight="1">
      <c r="A54" s="17"/>
      <c r="B54" s="78"/>
      <c r="C54" s="80"/>
      <c r="D54" s="98">
        <f t="shared" ref="D54" si="142">IFERROR(D52*F52,"")</f>
        <v>0</v>
      </c>
      <c r="E54" s="99"/>
      <c r="F54" s="100"/>
      <c r="G54" s="34">
        <f t="shared" ref="G54" si="143">U52+1</f>
        <v>44332</v>
      </c>
      <c r="H54" s="20">
        <f t="shared" ref="H54" si="144">G54+1</f>
        <v>44333</v>
      </c>
      <c r="I54" s="20">
        <f t="shared" ref="I54" si="145">H54+1</f>
        <v>44334</v>
      </c>
      <c r="J54" s="20">
        <f t="shared" ref="J54" si="146">I54+1</f>
        <v>44335</v>
      </c>
      <c r="K54" s="20">
        <f t="shared" ref="K54" si="147">J54+1</f>
        <v>44336</v>
      </c>
      <c r="L54" s="20">
        <f t="shared" ref="L54" si="148">K54+1</f>
        <v>44337</v>
      </c>
      <c r="M54" s="20">
        <f t="shared" ref="M54" si="149">L54+1</f>
        <v>44338</v>
      </c>
      <c r="N54" s="20">
        <f t="shared" ref="N54" si="150">M54+1</f>
        <v>44339</v>
      </c>
      <c r="O54" s="20">
        <f t="shared" ref="O54" si="151">N54+1</f>
        <v>44340</v>
      </c>
      <c r="P54" s="20">
        <f t="shared" ref="P54" si="152">O54+1</f>
        <v>44341</v>
      </c>
      <c r="Q54" s="20">
        <f t="shared" ref="Q54" si="153">P54+1</f>
        <v>44342</v>
      </c>
      <c r="R54" s="20">
        <f t="shared" ref="R54" si="154">Q54+1</f>
        <v>44343</v>
      </c>
      <c r="S54" s="20">
        <f t="shared" ref="S54" si="155">R54+1</f>
        <v>44344</v>
      </c>
      <c r="T54" s="29">
        <f t="shared" ref="T54" si="156">DAY(S54+1)</f>
        <v>29</v>
      </c>
      <c r="U54" s="36">
        <f t="shared" ref="U54" si="157">DAY(S54+2)</f>
        <v>30</v>
      </c>
      <c r="V54" s="35">
        <f t="shared" ref="V54" si="158">DAY(S54+3)</f>
        <v>31</v>
      </c>
      <c r="W54" s="133"/>
      <c r="X54" s="134"/>
    </row>
    <row r="55" spans="1:24" ht="25.5" customHeight="1">
      <c r="A55" s="18"/>
      <c r="B55" s="79"/>
      <c r="C55" s="81"/>
      <c r="D55" s="101"/>
      <c r="E55" s="102"/>
      <c r="F55" s="103"/>
      <c r="G55" s="21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3"/>
      <c r="U55" s="23"/>
      <c r="V55" s="24"/>
      <c r="W55" s="135"/>
      <c r="X55" s="136"/>
    </row>
    <row r="56" spans="1:24" ht="14.25" customHeight="1">
      <c r="A56" s="82"/>
      <c r="B56" s="84" t="s">
        <v>27</v>
      </c>
      <c r="C56" s="86"/>
      <c r="D56" s="125">
        <v>600</v>
      </c>
      <c r="E56" s="127" t="s">
        <v>4</v>
      </c>
      <c r="F56" s="129">
        <f t="shared" ref="F56" si="159">ROUND(SUM(G57:U57,G59:V59),0)</f>
        <v>0</v>
      </c>
      <c r="G56" s="34">
        <f t="shared" ref="G56" si="160">IF($D$2&lt;&gt;"",DATE(YEAR($D$2),MONTH($D$2),1),"")</f>
        <v>44317</v>
      </c>
      <c r="H56" s="20">
        <f t="shared" ref="H56" si="161">G56+1</f>
        <v>44318</v>
      </c>
      <c r="I56" s="20">
        <f t="shared" ref="I56" si="162">H56+1</f>
        <v>44319</v>
      </c>
      <c r="J56" s="20">
        <f t="shared" ref="J56" si="163">I56+1</f>
        <v>44320</v>
      </c>
      <c r="K56" s="20">
        <f t="shared" ref="K56" si="164">J56+1</f>
        <v>44321</v>
      </c>
      <c r="L56" s="20">
        <f t="shared" ref="L56" si="165">K56+1</f>
        <v>44322</v>
      </c>
      <c r="M56" s="20">
        <f t="shared" ref="M56" si="166">L56+1</f>
        <v>44323</v>
      </c>
      <c r="N56" s="20">
        <f t="shared" ref="N56" si="167">M56+1</f>
        <v>44324</v>
      </c>
      <c r="O56" s="20">
        <f t="shared" ref="O56" si="168">N56+1</f>
        <v>44325</v>
      </c>
      <c r="P56" s="20">
        <f t="shared" ref="P56" si="169">O56+1</f>
        <v>44326</v>
      </c>
      <c r="Q56" s="20">
        <f t="shared" ref="Q56" si="170">P56+1</f>
        <v>44327</v>
      </c>
      <c r="R56" s="20">
        <f t="shared" ref="R56" si="171">Q56+1</f>
        <v>44328</v>
      </c>
      <c r="S56" s="20">
        <f t="shared" ref="S56" si="172">R56+1</f>
        <v>44329</v>
      </c>
      <c r="T56" s="20">
        <f t="shared" ref="T56" si="173">S56+1</f>
        <v>44330</v>
      </c>
      <c r="U56" s="20">
        <f t="shared" ref="U56" si="174">T56+1</f>
        <v>44331</v>
      </c>
      <c r="V56" s="19"/>
      <c r="W56" s="131"/>
      <c r="X56" s="132"/>
    </row>
    <row r="57" spans="1:24" ht="25.5" customHeight="1">
      <c r="A57" s="83"/>
      <c r="B57" s="85"/>
      <c r="C57" s="80"/>
      <c r="D57" s="126"/>
      <c r="E57" s="128"/>
      <c r="F57" s="130"/>
      <c r="G57" s="30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2"/>
      <c r="U57" s="32"/>
      <c r="V57" s="33"/>
      <c r="W57" s="133"/>
      <c r="X57" s="134"/>
    </row>
    <row r="58" spans="1:24" ht="14.25" customHeight="1">
      <c r="A58" s="17"/>
      <c r="B58" s="78"/>
      <c r="C58" s="80"/>
      <c r="D58" s="98">
        <f t="shared" ref="D58" si="175">IFERROR(D56*F56,"")</f>
        <v>0</v>
      </c>
      <c r="E58" s="99"/>
      <c r="F58" s="100"/>
      <c r="G58" s="34">
        <f t="shared" ref="G58" si="176">U56+1</f>
        <v>44332</v>
      </c>
      <c r="H58" s="20">
        <f t="shared" ref="H58" si="177">G58+1</f>
        <v>44333</v>
      </c>
      <c r="I58" s="20">
        <f t="shared" ref="I58" si="178">H58+1</f>
        <v>44334</v>
      </c>
      <c r="J58" s="20">
        <f t="shared" ref="J58" si="179">I58+1</f>
        <v>44335</v>
      </c>
      <c r="K58" s="20">
        <f t="shared" ref="K58" si="180">J58+1</f>
        <v>44336</v>
      </c>
      <c r="L58" s="20">
        <f t="shared" ref="L58" si="181">K58+1</f>
        <v>44337</v>
      </c>
      <c r="M58" s="20">
        <f t="shared" ref="M58" si="182">L58+1</f>
        <v>44338</v>
      </c>
      <c r="N58" s="20">
        <f t="shared" ref="N58" si="183">M58+1</f>
        <v>44339</v>
      </c>
      <c r="O58" s="20">
        <f t="shared" ref="O58" si="184">N58+1</f>
        <v>44340</v>
      </c>
      <c r="P58" s="20">
        <f t="shared" ref="P58" si="185">O58+1</f>
        <v>44341</v>
      </c>
      <c r="Q58" s="20">
        <f t="shared" ref="Q58" si="186">P58+1</f>
        <v>44342</v>
      </c>
      <c r="R58" s="20">
        <f t="shared" ref="R58" si="187">Q58+1</f>
        <v>44343</v>
      </c>
      <c r="S58" s="20">
        <f t="shared" ref="S58" si="188">R58+1</f>
        <v>44344</v>
      </c>
      <c r="T58" s="29">
        <f t="shared" ref="T58" si="189">DAY(S58+1)</f>
        <v>29</v>
      </c>
      <c r="U58" s="36">
        <f t="shared" ref="U58" si="190">DAY(S58+2)</f>
        <v>30</v>
      </c>
      <c r="V58" s="35">
        <f t="shared" ref="V58" si="191">DAY(S58+3)</f>
        <v>31</v>
      </c>
      <c r="W58" s="133"/>
      <c r="X58" s="134"/>
    </row>
    <row r="59" spans="1:24" ht="25.5" customHeight="1">
      <c r="A59" s="18"/>
      <c r="B59" s="79"/>
      <c r="C59" s="81"/>
      <c r="D59" s="101"/>
      <c r="E59" s="102"/>
      <c r="F59" s="103"/>
      <c r="G59" s="21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3"/>
      <c r="U59" s="23"/>
      <c r="V59" s="24"/>
      <c r="W59" s="135"/>
      <c r="X59" s="136"/>
    </row>
    <row r="61" spans="1:24" ht="24">
      <c r="B61" s="39"/>
      <c r="C61" s="25"/>
      <c r="D61" s="25"/>
      <c r="E61" s="25"/>
      <c r="F61" s="25"/>
      <c r="G61" s="25"/>
      <c r="H61" s="25"/>
      <c r="I61" s="25"/>
      <c r="J61" s="25" t="s">
        <v>9</v>
      </c>
      <c r="K61" s="25"/>
      <c r="L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</row>
    <row r="62" spans="1:24" ht="22.5" customHeight="1">
      <c r="B62" s="87" t="s">
        <v>45</v>
      </c>
      <c r="C62" s="87"/>
      <c r="D62" s="91">
        <v>44317</v>
      </c>
      <c r="E62" s="91"/>
      <c r="F62" s="91"/>
      <c r="G62" s="91"/>
      <c r="H62" s="27"/>
      <c r="I62" s="25"/>
      <c r="J62" s="25"/>
      <c r="K62" s="25"/>
      <c r="L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</row>
    <row r="63" spans="1:24" ht="12.75" customHeight="1">
      <c r="A63" s="2"/>
      <c r="C63" s="26"/>
      <c r="D63" s="26"/>
      <c r="E63" s="26"/>
      <c r="F63" s="2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8.75" customHeight="1">
      <c r="A64" s="2"/>
      <c r="B64" s="16"/>
      <c r="C64" s="14"/>
      <c r="D64" s="15"/>
      <c r="E64" s="15"/>
      <c r="F64" s="15"/>
      <c r="G64" s="2"/>
      <c r="H64" s="2"/>
      <c r="I64" s="2"/>
      <c r="J64" s="2"/>
      <c r="K64" s="2"/>
      <c r="L64" s="2"/>
      <c r="M64" s="2"/>
      <c r="N64" s="2"/>
      <c r="O64" s="2"/>
      <c r="Q64" s="96" t="s">
        <v>13</v>
      </c>
      <c r="R64" s="96"/>
      <c r="S64" s="96"/>
      <c r="T64" s="96"/>
      <c r="U64" s="96"/>
      <c r="V64" s="96"/>
      <c r="W64" s="96"/>
      <c r="X64" s="44"/>
    </row>
    <row r="65" spans="1:24" ht="20.25" customHeight="1">
      <c r="A65" s="2"/>
      <c r="B65" s="2"/>
      <c r="C65" s="14"/>
      <c r="D65" s="15"/>
      <c r="E65" s="15"/>
      <c r="F65" s="15"/>
      <c r="G65" s="2"/>
      <c r="H65" s="2"/>
      <c r="I65" s="2"/>
      <c r="J65" s="2"/>
      <c r="K65" s="2"/>
      <c r="L65" s="2"/>
      <c r="M65" s="2"/>
      <c r="N65" s="2"/>
      <c r="O65" s="2"/>
      <c r="Q65" s="97" t="s">
        <v>12</v>
      </c>
      <c r="R65" s="97"/>
      <c r="S65" s="97"/>
      <c r="T65" s="97"/>
      <c r="U65" s="97"/>
      <c r="V65" s="97"/>
      <c r="W65" s="40" t="s">
        <v>10</v>
      </c>
      <c r="X65" s="28"/>
    </row>
    <row r="66" spans="1:24">
      <c r="A66" s="2"/>
      <c r="B66" s="2"/>
      <c r="C66" s="2"/>
      <c r="D66" s="2"/>
      <c r="E66" s="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3"/>
      <c r="B67" s="88" t="s">
        <v>0</v>
      </c>
      <c r="C67" s="8"/>
      <c r="D67" s="94" t="s">
        <v>1</v>
      </c>
      <c r="E67" s="95"/>
      <c r="F67" s="95"/>
      <c r="G67" s="116" t="s">
        <v>2</v>
      </c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8"/>
      <c r="W67" s="104" t="s">
        <v>8</v>
      </c>
      <c r="X67" s="105"/>
    </row>
    <row r="68" spans="1:24" ht="15.75" customHeight="1">
      <c r="A68" s="9"/>
      <c r="B68" s="89"/>
      <c r="C68" s="10"/>
      <c r="D68" s="7" t="s">
        <v>3</v>
      </c>
      <c r="E68" s="11" t="s">
        <v>4</v>
      </c>
      <c r="F68" s="11" t="s">
        <v>6</v>
      </c>
      <c r="G68" s="119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1"/>
      <c r="W68" s="106"/>
      <c r="X68" s="107"/>
    </row>
    <row r="69" spans="1:24" ht="15.75" customHeight="1">
      <c r="A69" s="5"/>
      <c r="B69" s="90"/>
      <c r="C69" s="6"/>
      <c r="D69" s="92" t="s">
        <v>5</v>
      </c>
      <c r="E69" s="93"/>
      <c r="F69" s="93"/>
      <c r="G69" s="122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4"/>
      <c r="W69" s="108"/>
      <c r="X69" s="109"/>
    </row>
    <row r="70" spans="1:24" ht="14.25" customHeight="1">
      <c r="A70" s="82"/>
      <c r="B70" s="84" t="s">
        <v>27</v>
      </c>
      <c r="C70" s="86"/>
      <c r="D70" s="125">
        <v>600</v>
      </c>
      <c r="E70" s="127" t="s">
        <v>4</v>
      </c>
      <c r="F70" s="129">
        <f>ROUND(SUM(G71:U71,G73:V73),0)</f>
        <v>0</v>
      </c>
      <c r="G70" s="34">
        <f>IF($D$2&lt;&gt;"",DATE(YEAR($D$2),MONTH($D$2),1),"")</f>
        <v>44317</v>
      </c>
      <c r="H70" s="20">
        <f>G70+1</f>
        <v>44318</v>
      </c>
      <c r="I70" s="20">
        <f t="shared" ref="I70" si="192">H70+1</f>
        <v>44319</v>
      </c>
      <c r="J70" s="20">
        <f>I70+1</f>
        <v>44320</v>
      </c>
      <c r="K70" s="20">
        <f t="shared" ref="K70" si="193">J70+1</f>
        <v>44321</v>
      </c>
      <c r="L70" s="20">
        <f t="shared" ref="L70" si="194">K70+1</f>
        <v>44322</v>
      </c>
      <c r="M70" s="20">
        <f t="shared" ref="M70" si="195">L70+1</f>
        <v>44323</v>
      </c>
      <c r="N70" s="20">
        <f t="shared" ref="N70" si="196">M70+1</f>
        <v>44324</v>
      </c>
      <c r="O70" s="20">
        <f t="shared" ref="O70" si="197">N70+1</f>
        <v>44325</v>
      </c>
      <c r="P70" s="20">
        <f t="shared" ref="P70" si="198">O70+1</f>
        <v>44326</v>
      </c>
      <c r="Q70" s="20">
        <f t="shared" ref="Q70" si="199">P70+1</f>
        <v>44327</v>
      </c>
      <c r="R70" s="20">
        <f t="shared" ref="R70" si="200">Q70+1</f>
        <v>44328</v>
      </c>
      <c r="S70" s="20">
        <f t="shared" ref="S70" si="201">R70+1</f>
        <v>44329</v>
      </c>
      <c r="T70" s="20">
        <f t="shared" ref="T70" si="202">S70+1</f>
        <v>44330</v>
      </c>
      <c r="U70" s="20">
        <f t="shared" ref="U70" si="203">T70+1</f>
        <v>44331</v>
      </c>
      <c r="V70" s="19"/>
      <c r="W70" s="110"/>
      <c r="X70" s="111"/>
    </row>
    <row r="71" spans="1:24" ht="25.5" customHeight="1">
      <c r="A71" s="83"/>
      <c r="B71" s="85"/>
      <c r="C71" s="80"/>
      <c r="D71" s="126"/>
      <c r="E71" s="128"/>
      <c r="F71" s="130"/>
      <c r="G71" s="30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2"/>
      <c r="U71" s="32"/>
      <c r="V71" s="37"/>
      <c r="W71" s="112"/>
      <c r="X71" s="113"/>
    </row>
    <row r="72" spans="1:24" ht="14.25" customHeight="1">
      <c r="A72" s="17"/>
      <c r="B72" s="78"/>
      <c r="C72" s="80"/>
      <c r="D72" s="98">
        <f>IFERROR(D70*F70,"")</f>
        <v>0</v>
      </c>
      <c r="E72" s="99"/>
      <c r="F72" s="100"/>
      <c r="G72" s="34">
        <f>U70+1</f>
        <v>44332</v>
      </c>
      <c r="H72" s="20">
        <f>G72+1</f>
        <v>44333</v>
      </c>
      <c r="I72" s="20">
        <f t="shared" ref="I72" si="204">H72+1</f>
        <v>44334</v>
      </c>
      <c r="J72" s="20">
        <f t="shared" ref="J72" si="205">I72+1</f>
        <v>44335</v>
      </c>
      <c r="K72" s="20">
        <f t="shared" ref="K72" si="206">J72+1</f>
        <v>44336</v>
      </c>
      <c r="L72" s="20">
        <f t="shared" ref="L72" si="207">K72+1</f>
        <v>44337</v>
      </c>
      <c r="M72" s="20">
        <f t="shared" ref="M72" si="208">L72+1</f>
        <v>44338</v>
      </c>
      <c r="N72" s="20">
        <f t="shared" ref="N72" si="209">M72+1</f>
        <v>44339</v>
      </c>
      <c r="O72" s="20">
        <f t="shared" ref="O72" si="210">N72+1</f>
        <v>44340</v>
      </c>
      <c r="P72" s="20">
        <f t="shared" ref="P72" si="211">O72+1</f>
        <v>44341</v>
      </c>
      <c r="Q72" s="20">
        <f t="shared" ref="Q72" si="212">P72+1</f>
        <v>44342</v>
      </c>
      <c r="R72" s="20">
        <f t="shared" ref="R72" si="213">Q72+1</f>
        <v>44343</v>
      </c>
      <c r="S72" s="20">
        <f>R72+1</f>
        <v>44344</v>
      </c>
      <c r="T72" s="29">
        <f>DAY(S72+1)</f>
        <v>29</v>
      </c>
      <c r="U72" s="36">
        <f>DAY(S72+2)</f>
        <v>30</v>
      </c>
      <c r="V72" s="35">
        <f>DAY(S72+3)</f>
        <v>31</v>
      </c>
      <c r="W72" s="112"/>
      <c r="X72" s="113"/>
    </row>
    <row r="73" spans="1:24" ht="25.5" customHeight="1">
      <c r="A73" s="18"/>
      <c r="B73" s="79"/>
      <c r="C73" s="81"/>
      <c r="D73" s="101"/>
      <c r="E73" s="102"/>
      <c r="F73" s="103"/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3"/>
      <c r="U73" s="23"/>
      <c r="V73" s="24"/>
      <c r="W73" s="114"/>
      <c r="X73" s="115"/>
    </row>
    <row r="74" spans="1:24" ht="14.25" customHeight="1">
      <c r="A74" s="82"/>
      <c r="B74" s="84" t="s">
        <v>27</v>
      </c>
      <c r="C74" s="86"/>
      <c r="D74" s="125">
        <v>600</v>
      </c>
      <c r="E74" s="127" t="s">
        <v>4</v>
      </c>
      <c r="F74" s="129">
        <f t="shared" ref="F74" si="214">ROUND(SUM(G75:U75,G77:V77),0)</f>
        <v>0</v>
      </c>
      <c r="G74" s="34">
        <f t="shared" ref="G74" si="215">IF($D$2&lt;&gt;"",DATE(YEAR($D$2),MONTH($D$2),1),"")</f>
        <v>44317</v>
      </c>
      <c r="H74" s="20">
        <f t="shared" ref="H74" si="216">G74+1</f>
        <v>44318</v>
      </c>
      <c r="I74" s="20">
        <f t="shared" ref="I74" si="217">H74+1</f>
        <v>44319</v>
      </c>
      <c r="J74" s="20">
        <f t="shared" ref="J74" si="218">I74+1</f>
        <v>44320</v>
      </c>
      <c r="K74" s="20">
        <f t="shared" ref="K74" si="219">J74+1</f>
        <v>44321</v>
      </c>
      <c r="L74" s="20">
        <f t="shared" ref="L74" si="220">K74+1</f>
        <v>44322</v>
      </c>
      <c r="M74" s="20">
        <f t="shared" ref="M74" si="221">L74+1</f>
        <v>44323</v>
      </c>
      <c r="N74" s="20">
        <f t="shared" ref="N74" si="222">M74+1</f>
        <v>44324</v>
      </c>
      <c r="O74" s="20">
        <f t="shared" ref="O74" si="223">N74+1</f>
        <v>44325</v>
      </c>
      <c r="P74" s="20">
        <f t="shared" ref="P74" si="224">O74+1</f>
        <v>44326</v>
      </c>
      <c r="Q74" s="20">
        <f t="shared" ref="Q74" si="225">P74+1</f>
        <v>44327</v>
      </c>
      <c r="R74" s="20">
        <f t="shared" ref="R74" si="226">Q74+1</f>
        <v>44328</v>
      </c>
      <c r="S74" s="20">
        <f t="shared" ref="S74" si="227">R74+1</f>
        <v>44329</v>
      </c>
      <c r="T74" s="20">
        <f t="shared" ref="T74" si="228">S74+1</f>
        <v>44330</v>
      </c>
      <c r="U74" s="20">
        <f t="shared" ref="U74" si="229">T74+1</f>
        <v>44331</v>
      </c>
      <c r="V74" s="19"/>
      <c r="W74" s="131"/>
      <c r="X74" s="132"/>
    </row>
    <row r="75" spans="1:24" ht="25.5" customHeight="1">
      <c r="A75" s="83"/>
      <c r="B75" s="85"/>
      <c r="C75" s="80"/>
      <c r="D75" s="126"/>
      <c r="E75" s="128"/>
      <c r="F75" s="130"/>
      <c r="G75" s="30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2"/>
      <c r="U75" s="32"/>
      <c r="V75" s="33"/>
      <c r="W75" s="133"/>
      <c r="X75" s="134"/>
    </row>
    <row r="76" spans="1:24" ht="14.25" customHeight="1">
      <c r="A76" s="17"/>
      <c r="B76" s="78"/>
      <c r="C76" s="80"/>
      <c r="D76" s="98">
        <f t="shared" ref="D76" si="230">IFERROR(D74*F74,"")</f>
        <v>0</v>
      </c>
      <c r="E76" s="99"/>
      <c r="F76" s="100"/>
      <c r="G76" s="34">
        <f t="shared" ref="G76" si="231">U74+1</f>
        <v>44332</v>
      </c>
      <c r="H76" s="20">
        <f t="shared" ref="H76" si="232">G76+1</f>
        <v>44333</v>
      </c>
      <c r="I76" s="20">
        <f t="shared" ref="I76" si="233">H76+1</f>
        <v>44334</v>
      </c>
      <c r="J76" s="20">
        <f t="shared" ref="J76" si="234">I76+1</f>
        <v>44335</v>
      </c>
      <c r="K76" s="20">
        <f t="shared" ref="K76" si="235">J76+1</f>
        <v>44336</v>
      </c>
      <c r="L76" s="20">
        <f t="shared" ref="L76" si="236">K76+1</f>
        <v>44337</v>
      </c>
      <c r="M76" s="20">
        <f t="shared" ref="M76" si="237">L76+1</f>
        <v>44338</v>
      </c>
      <c r="N76" s="20">
        <f t="shared" ref="N76" si="238">M76+1</f>
        <v>44339</v>
      </c>
      <c r="O76" s="20">
        <f t="shared" ref="O76" si="239">N76+1</f>
        <v>44340</v>
      </c>
      <c r="P76" s="20">
        <f t="shared" ref="P76" si="240">O76+1</f>
        <v>44341</v>
      </c>
      <c r="Q76" s="20">
        <f t="shared" ref="Q76" si="241">P76+1</f>
        <v>44342</v>
      </c>
      <c r="R76" s="20">
        <f t="shared" ref="R76" si="242">Q76+1</f>
        <v>44343</v>
      </c>
      <c r="S76" s="20">
        <f t="shared" ref="S76" si="243">R76+1</f>
        <v>44344</v>
      </c>
      <c r="T76" s="29">
        <f t="shared" ref="T76" si="244">DAY(S76+1)</f>
        <v>29</v>
      </c>
      <c r="U76" s="36">
        <f t="shared" ref="U76" si="245">DAY(S76+2)</f>
        <v>30</v>
      </c>
      <c r="V76" s="35">
        <f t="shared" ref="V76" si="246">DAY(S76+3)</f>
        <v>31</v>
      </c>
      <c r="W76" s="133"/>
      <c r="X76" s="134"/>
    </row>
    <row r="77" spans="1:24" ht="25.5" customHeight="1">
      <c r="A77" s="18"/>
      <c r="B77" s="79"/>
      <c r="C77" s="81"/>
      <c r="D77" s="101"/>
      <c r="E77" s="102"/>
      <c r="F77" s="103"/>
      <c r="G77" s="21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3"/>
      <c r="U77" s="23"/>
      <c r="V77" s="24"/>
      <c r="W77" s="135"/>
      <c r="X77" s="136"/>
    </row>
    <row r="78" spans="1:24" ht="14.25" customHeight="1">
      <c r="A78" s="82"/>
      <c r="B78" s="84" t="s">
        <v>27</v>
      </c>
      <c r="C78" s="86"/>
      <c r="D78" s="125">
        <v>600</v>
      </c>
      <c r="E78" s="127" t="s">
        <v>4</v>
      </c>
      <c r="F78" s="129">
        <f t="shared" ref="F78" si="247">ROUND(SUM(G79:U79,G81:V81),0)</f>
        <v>0</v>
      </c>
      <c r="G78" s="34">
        <f t="shared" ref="G78" si="248">IF($D$2&lt;&gt;"",DATE(YEAR($D$2),MONTH($D$2),1),"")</f>
        <v>44317</v>
      </c>
      <c r="H78" s="20">
        <f t="shared" ref="H78" si="249">G78+1</f>
        <v>44318</v>
      </c>
      <c r="I78" s="20">
        <f t="shared" ref="I78" si="250">H78+1</f>
        <v>44319</v>
      </c>
      <c r="J78" s="20">
        <f t="shared" ref="J78" si="251">I78+1</f>
        <v>44320</v>
      </c>
      <c r="K78" s="20">
        <f t="shared" ref="K78" si="252">J78+1</f>
        <v>44321</v>
      </c>
      <c r="L78" s="20">
        <f t="shared" ref="L78" si="253">K78+1</f>
        <v>44322</v>
      </c>
      <c r="M78" s="20">
        <f t="shared" ref="M78" si="254">L78+1</f>
        <v>44323</v>
      </c>
      <c r="N78" s="20">
        <f t="shared" ref="N78" si="255">M78+1</f>
        <v>44324</v>
      </c>
      <c r="O78" s="20">
        <f t="shared" ref="O78" si="256">N78+1</f>
        <v>44325</v>
      </c>
      <c r="P78" s="20">
        <f t="shared" ref="P78" si="257">O78+1</f>
        <v>44326</v>
      </c>
      <c r="Q78" s="20">
        <f t="shared" ref="Q78" si="258">P78+1</f>
        <v>44327</v>
      </c>
      <c r="R78" s="20">
        <f t="shared" ref="R78" si="259">Q78+1</f>
        <v>44328</v>
      </c>
      <c r="S78" s="20">
        <f t="shared" ref="S78" si="260">R78+1</f>
        <v>44329</v>
      </c>
      <c r="T78" s="20">
        <f t="shared" ref="T78" si="261">S78+1</f>
        <v>44330</v>
      </c>
      <c r="U78" s="20">
        <f t="shared" ref="U78" si="262">T78+1</f>
        <v>44331</v>
      </c>
      <c r="V78" s="19"/>
      <c r="W78" s="131"/>
      <c r="X78" s="132"/>
    </row>
    <row r="79" spans="1:24" ht="25.5" customHeight="1">
      <c r="A79" s="83"/>
      <c r="B79" s="85"/>
      <c r="C79" s="80"/>
      <c r="D79" s="126"/>
      <c r="E79" s="128"/>
      <c r="F79" s="130"/>
      <c r="G79" s="30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2"/>
      <c r="U79" s="32"/>
      <c r="V79" s="33"/>
      <c r="W79" s="133"/>
      <c r="X79" s="134"/>
    </row>
    <row r="80" spans="1:24" ht="14.25" customHeight="1">
      <c r="A80" s="17"/>
      <c r="B80" s="78"/>
      <c r="C80" s="80"/>
      <c r="D80" s="98">
        <f t="shared" ref="D80" si="263">IFERROR(D78*F78,"")</f>
        <v>0</v>
      </c>
      <c r="E80" s="99"/>
      <c r="F80" s="100"/>
      <c r="G80" s="34">
        <f t="shared" ref="G80" si="264">U78+1</f>
        <v>44332</v>
      </c>
      <c r="H80" s="20">
        <f t="shared" ref="H80" si="265">G80+1</f>
        <v>44333</v>
      </c>
      <c r="I80" s="20">
        <f t="shared" ref="I80" si="266">H80+1</f>
        <v>44334</v>
      </c>
      <c r="J80" s="20">
        <f t="shared" ref="J80" si="267">I80+1</f>
        <v>44335</v>
      </c>
      <c r="K80" s="20">
        <f t="shared" ref="K80" si="268">J80+1</f>
        <v>44336</v>
      </c>
      <c r="L80" s="20">
        <f t="shared" ref="L80" si="269">K80+1</f>
        <v>44337</v>
      </c>
      <c r="M80" s="20">
        <f t="shared" ref="M80" si="270">L80+1</f>
        <v>44338</v>
      </c>
      <c r="N80" s="20">
        <f t="shared" ref="N80" si="271">M80+1</f>
        <v>44339</v>
      </c>
      <c r="O80" s="20">
        <f t="shared" ref="O80" si="272">N80+1</f>
        <v>44340</v>
      </c>
      <c r="P80" s="20">
        <f t="shared" ref="P80" si="273">O80+1</f>
        <v>44341</v>
      </c>
      <c r="Q80" s="20">
        <f t="shared" ref="Q80" si="274">P80+1</f>
        <v>44342</v>
      </c>
      <c r="R80" s="20">
        <f t="shared" ref="R80" si="275">Q80+1</f>
        <v>44343</v>
      </c>
      <c r="S80" s="20">
        <f t="shared" ref="S80" si="276">R80+1</f>
        <v>44344</v>
      </c>
      <c r="T80" s="29">
        <f t="shared" ref="T80" si="277">DAY(S80+1)</f>
        <v>29</v>
      </c>
      <c r="U80" s="36">
        <f t="shared" ref="U80" si="278">DAY(S80+2)</f>
        <v>30</v>
      </c>
      <c r="V80" s="35">
        <f t="shared" ref="V80" si="279">DAY(S80+3)</f>
        <v>31</v>
      </c>
      <c r="W80" s="133"/>
      <c r="X80" s="134"/>
    </row>
    <row r="81" spans="1:24" ht="25.5" customHeight="1">
      <c r="A81" s="18"/>
      <c r="B81" s="79"/>
      <c r="C81" s="81"/>
      <c r="D81" s="101"/>
      <c r="E81" s="102"/>
      <c r="F81" s="103"/>
      <c r="G81" s="21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3"/>
      <c r="U81" s="23"/>
      <c r="V81" s="24"/>
      <c r="W81" s="135"/>
      <c r="X81" s="136"/>
    </row>
    <row r="82" spans="1:24" ht="14.25" customHeight="1">
      <c r="A82" s="82"/>
      <c r="B82" s="84" t="s">
        <v>27</v>
      </c>
      <c r="C82" s="86"/>
      <c r="D82" s="125">
        <v>600</v>
      </c>
      <c r="E82" s="127" t="s">
        <v>4</v>
      </c>
      <c r="F82" s="129">
        <f t="shared" ref="F82" si="280">ROUND(SUM(G83:U83,G85:V85),0)</f>
        <v>0</v>
      </c>
      <c r="G82" s="34">
        <f t="shared" ref="G82" si="281">IF($D$2&lt;&gt;"",DATE(YEAR($D$2),MONTH($D$2),1),"")</f>
        <v>44317</v>
      </c>
      <c r="H82" s="20">
        <f t="shared" ref="H82" si="282">G82+1</f>
        <v>44318</v>
      </c>
      <c r="I82" s="20">
        <f t="shared" ref="I82" si="283">H82+1</f>
        <v>44319</v>
      </c>
      <c r="J82" s="20">
        <f t="shared" ref="J82" si="284">I82+1</f>
        <v>44320</v>
      </c>
      <c r="K82" s="20">
        <f t="shared" ref="K82" si="285">J82+1</f>
        <v>44321</v>
      </c>
      <c r="L82" s="20">
        <f t="shared" ref="L82" si="286">K82+1</f>
        <v>44322</v>
      </c>
      <c r="M82" s="20">
        <f t="shared" ref="M82" si="287">L82+1</f>
        <v>44323</v>
      </c>
      <c r="N82" s="20">
        <f t="shared" ref="N82" si="288">M82+1</f>
        <v>44324</v>
      </c>
      <c r="O82" s="20">
        <f t="shared" ref="O82" si="289">N82+1</f>
        <v>44325</v>
      </c>
      <c r="P82" s="20">
        <f t="shared" ref="P82" si="290">O82+1</f>
        <v>44326</v>
      </c>
      <c r="Q82" s="20">
        <f t="shared" ref="Q82" si="291">P82+1</f>
        <v>44327</v>
      </c>
      <c r="R82" s="20">
        <f t="shared" ref="R82" si="292">Q82+1</f>
        <v>44328</v>
      </c>
      <c r="S82" s="20">
        <f t="shared" ref="S82" si="293">R82+1</f>
        <v>44329</v>
      </c>
      <c r="T82" s="20">
        <f t="shared" ref="T82" si="294">S82+1</f>
        <v>44330</v>
      </c>
      <c r="U82" s="20">
        <f t="shared" ref="U82" si="295">T82+1</f>
        <v>44331</v>
      </c>
      <c r="V82" s="19"/>
      <c r="W82" s="131"/>
      <c r="X82" s="132"/>
    </row>
    <row r="83" spans="1:24" ht="25.5" customHeight="1">
      <c r="A83" s="83"/>
      <c r="B83" s="85"/>
      <c r="C83" s="80"/>
      <c r="D83" s="126"/>
      <c r="E83" s="128"/>
      <c r="F83" s="130"/>
      <c r="G83" s="30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2"/>
      <c r="U83" s="32"/>
      <c r="V83" s="33"/>
      <c r="W83" s="133"/>
      <c r="X83" s="134"/>
    </row>
    <row r="84" spans="1:24" ht="14.25" customHeight="1">
      <c r="A84" s="17"/>
      <c r="B84" s="78"/>
      <c r="C84" s="80"/>
      <c r="D84" s="98">
        <f t="shared" ref="D84" si="296">IFERROR(D82*F82,"")</f>
        <v>0</v>
      </c>
      <c r="E84" s="99"/>
      <c r="F84" s="100"/>
      <c r="G84" s="34">
        <f t="shared" ref="G84" si="297">U82+1</f>
        <v>44332</v>
      </c>
      <c r="H84" s="20">
        <f t="shared" ref="H84" si="298">G84+1</f>
        <v>44333</v>
      </c>
      <c r="I84" s="20">
        <f t="shared" ref="I84" si="299">H84+1</f>
        <v>44334</v>
      </c>
      <c r="J84" s="20">
        <f t="shared" ref="J84" si="300">I84+1</f>
        <v>44335</v>
      </c>
      <c r="K84" s="20">
        <f t="shared" ref="K84" si="301">J84+1</f>
        <v>44336</v>
      </c>
      <c r="L84" s="20">
        <f t="shared" ref="L84" si="302">K84+1</f>
        <v>44337</v>
      </c>
      <c r="M84" s="20">
        <f t="shared" ref="M84" si="303">L84+1</f>
        <v>44338</v>
      </c>
      <c r="N84" s="20">
        <f t="shared" ref="N84" si="304">M84+1</f>
        <v>44339</v>
      </c>
      <c r="O84" s="20">
        <f t="shared" ref="O84" si="305">N84+1</f>
        <v>44340</v>
      </c>
      <c r="P84" s="20">
        <f t="shared" ref="P84" si="306">O84+1</f>
        <v>44341</v>
      </c>
      <c r="Q84" s="20">
        <f t="shared" ref="Q84" si="307">P84+1</f>
        <v>44342</v>
      </c>
      <c r="R84" s="20">
        <f t="shared" ref="R84" si="308">Q84+1</f>
        <v>44343</v>
      </c>
      <c r="S84" s="20">
        <f t="shared" ref="S84" si="309">R84+1</f>
        <v>44344</v>
      </c>
      <c r="T84" s="29">
        <f t="shared" ref="T84" si="310">DAY(S84+1)</f>
        <v>29</v>
      </c>
      <c r="U84" s="36">
        <f t="shared" ref="U84" si="311">DAY(S84+2)</f>
        <v>30</v>
      </c>
      <c r="V84" s="35">
        <f t="shared" ref="V84" si="312">DAY(S84+3)</f>
        <v>31</v>
      </c>
      <c r="W84" s="133"/>
      <c r="X84" s="134"/>
    </row>
    <row r="85" spans="1:24" ht="25.5" customHeight="1">
      <c r="A85" s="18"/>
      <c r="B85" s="79"/>
      <c r="C85" s="81"/>
      <c r="D85" s="101"/>
      <c r="E85" s="102"/>
      <c r="F85" s="103"/>
      <c r="G85" s="21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3"/>
      <c r="U85" s="23"/>
      <c r="V85" s="24"/>
      <c r="W85" s="135"/>
      <c r="X85" s="136"/>
    </row>
    <row r="86" spans="1:24" ht="14.25" customHeight="1">
      <c r="A86" s="82"/>
      <c r="B86" s="84" t="s">
        <v>27</v>
      </c>
      <c r="C86" s="86"/>
      <c r="D86" s="125">
        <v>600</v>
      </c>
      <c r="E86" s="127" t="s">
        <v>4</v>
      </c>
      <c r="F86" s="129">
        <f t="shared" ref="F86" si="313">ROUND(SUM(G87:U87,G89:V89),0)</f>
        <v>0</v>
      </c>
      <c r="G86" s="34">
        <f t="shared" ref="G86" si="314">IF($D$2&lt;&gt;"",DATE(YEAR($D$2),MONTH($D$2),1),"")</f>
        <v>44317</v>
      </c>
      <c r="H86" s="20">
        <f t="shared" ref="H86" si="315">G86+1</f>
        <v>44318</v>
      </c>
      <c r="I86" s="20">
        <f t="shared" ref="I86" si="316">H86+1</f>
        <v>44319</v>
      </c>
      <c r="J86" s="20">
        <f t="shared" ref="J86" si="317">I86+1</f>
        <v>44320</v>
      </c>
      <c r="K86" s="20">
        <f t="shared" ref="K86" si="318">J86+1</f>
        <v>44321</v>
      </c>
      <c r="L86" s="20">
        <f t="shared" ref="L86" si="319">K86+1</f>
        <v>44322</v>
      </c>
      <c r="M86" s="20">
        <f t="shared" ref="M86" si="320">L86+1</f>
        <v>44323</v>
      </c>
      <c r="N86" s="20">
        <f t="shared" ref="N86" si="321">M86+1</f>
        <v>44324</v>
      </c>
      <c r="O86" s="20">
        <f t="shared" ref="O86" si="322">N86+1</f>
        <v>44325</v>
      </c>
      <c r="P86" s="20">
        <f t="shared" ref="P86" si="323">O86+1</f>
        <v>44326</v>
      </c>
      <c r="Q86" s="20">
        <f t="shared" ref="Q86" si="324">P86+1</f>
        <v>44327</v>
      </c>
      <c r="R86" s="20">
        <f t="shared" ref="R86" si="325">Q86+1</f>
        <v>44328</v>
      </c>
      <c r="S86" s="20">
        <f t="shared" ref="S86" si="326">R86+1</f>
        <v>44329</v>
      </c>
      <c r="T86" s="20">
        <f t="shared" ref="T86" si="327">S86+1</f>
        <v>44330</v>
      </c>
      <c r="U86" s="20">
        <f t="shared" ref="U86" si="328">T86+1</f>
        <v>44331</v>
      </c>
      <c r="V86" s="19"/>
      <c r="W86" s="131"/>
      <c r="X86" s="132"/>
    </row>
    <row r="87" spans="1:24" ht="25.5" customHeight="1">
      <c r="A87" s="83"/>
      <c r="B87" s="85"/>
      <c r="C87" s="80"/>
      <c r="D87" s="126"/>
      <c r="E87" s="128"/>
      <c r="F87" s="130"/>
      <c r="G87" s="30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2"/>
      <c r="U87" s="32"/>
      <c r="V87" s="33"/>
      <c r="W87" s="133"/>
      <c r="X87" s="134"/>
    </row>
    <row r="88" spans="1:24" ht="14.25" customHeight="1">
      <c r="A88" s="17"/>
      <c r="B88" s="78"/>
      <c r="C88" s="80"/>
      <c r="D88" s="98">
        <f t="shared" ref="D88" si="329">IFERROR(D86*F86,"")</f>
        <v>0</v>
      </c>
      <c r="E88" s="99"/>
      <c r="F88" s="100"/>
      <c r="G88" s="34">
        <f t="shared" ref="G88" si="330">U86+1</f>
        <v>44332</v>
      </c>
      <c r="H88" s="20">
        <f t="shared" ref="H88" si="331">G88+1</f>
        <v>44333</v>
      </c>
      <c r="I88" s="20">
        <f t="shared" ref="I88" si="332">H88+1</f>
        <v>44334</v>
      </c>
      <c r="J88" s="20">
        <f t="shared" ref="J88" si="333">I88+1</f>
        <v>44335</v>
      </c>
      <c r="K88" s="20">
        <f t="shared" ref="K88" si="334">J88+1</f>
        <v>44336</v>
      </c>
      <c r="L88" s="20">
        <f t="shared" ref="L88" si="335">K88+1</f>
        <v>44337</v>
      </c>
      <c r="M88" s="20">
        <f t="shared" ref="M88" si="336">L88+1</f>
        <v>44338</v>
      </c>
      <c r="N88" s="20">
        <f t="shared" ref="N88" si="337">M88+1</f>
        <v>44339</v>
      </c>
      <c r="O88" s="20">
        <f t="shared" ref="O88" si="338">N88+1</f>
        <v>44340</v>
      </c>
      <c r="P88" s="20">
        <f t="shared" ref="P88" si="339">O88+1</f>
        <v>44341</v>
      </c>
      <c r="Q88" s="20">
        <f t="shared" ref="Q88" si="340">P88+1</f>
        <v>44342</v>
      </c>
      <c r="R88" s="20">
        <f t="shared" ref="R88" si="341">Q88+1</f>
        <v>44343</v>
      </c>
      <c r="S88" s="20">
        <f t="shared" ref="S88" si="342">R88+1</f>
        <v>44344</v>
      </c>
      <c r="T88" s="29">
        <f t="shared" ref="T88" si="343">DAY(S88+1)</f>
        <v>29</v>
      </c>
      <c r="U88" s="36">
        <f t="shared" ref="U88" si="344">DAY(S88+2)</f>
        <v>30</v>
      </c>
      <c r="V88" s="35">
        <f t="shared" ref="V88" si="345">DAY(S88+3)</f>
        <v>31</v>
      </c>
      <c r="W88" s="133"/>
      <c r="X88" s="134"/>
    </row>
    <row r="89" spans="1:24" ht="25.5" customHeight="1">
      <c r="A89" s="18"/>
      <c r="B89" s="79"/>
      <c r="C89" s="81"/>
      <c r="D89" s="101"/>
      <c r="E89" s="102"/>
      <c r="F89" s="103"/>
      <c r="G89" s="21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3"/>
      <c r="U89" s="23"/>
      <c r="V89" s="24"/>
      <c r="W89" s="135"/>
      <c r="X89" s="136"/>
    </row>
  </sheetData>
  <mergeCells count="177">
    <mergeCell ref="F86:F87"/>
    <mergeCell ref="W86:X89"/>
    <mergeCell ref="B88:B89"/>
    <mergeCell ref="C88:C89"/>
    <mergeCell ref="D88:F89"/>
    <mergeCell ref="A86:A87"/>
    <mergeCell ref="B86:B87"/>
    <mergeCell ref="C86:C87"/>
    <mergeCell ref="D86:D87"/>
    <mergeCell ref="E86:E87"/>
    <mergeCell ref="F82:F83"/>
    <mergeCell ref="W82:X85"/>
    <mergeCell ref="B84:B85"/>
    <mergeCell ref="C84:C85"/>
    <mergeCell ref="D84:F85"/>
    <mergeCell ref="A82:A83"/>
    <mergeCell ref="B82:B83"/>
    <mergeCell ref="C82:C83"/>
    <mergeCell ref="D82:D83"/>
    <mergeCell ref="E82:E83"/>
    <mergeCell ref="F78:F79"/>
    <mergeCell ref="W78:X81"/>
    <mergeCell ref="B80:B81"/>
    <mergeCell ref="C80:C81"/>
    <mergeCell ref="D80:F81"/>
    <mergeCell ref="A78:A79"/>
    <mergeCell ref="B78:B79"/>
    <mergeCell ref="C78:C79"/>
    <mergeCell ref="D78:D79"/>
    <mergeCell ref="E78:E79"/>
    <mergeCell ref="F74:F75"/>
    <mergeCell ref="W74:X77"/>
    <mergeCell ref="B76:B77"/>
    <mergeCell ref="C76:C77"/>
    <mergeCell ref="D76:F77"/>
    <mergeCell ref="A74:A75"/>
    <mergeCell ref="B74:B75"/>
    <mergeCell ref="C74:C75"/>
    <mergeCell ref="D74:D75"/>
    <mergeCell ref="E74:E75"/>
    <mergeCell ref="F70:F71"/>
    <mergeCell ref="W70:X73"/>
    <mergeCell ref="B72:B73"/>
    <mergeCell ref="C72:C73"/>
    <mergeCell ref="D72:F73"/>
    <mergeCell ref="A70:A71"/>
    <mergeCell ref="B70:B71"/>
    <mergeCell ref="C70:C71"/>
    <mergeCell ref="D70:D71"/>
    <mergeCell ref="E70:E71"/>
    <mergeCell ref="B62:C62"/>
    <mergeCell ref="D62:G62"/>
    <mergeCell ref="Q64:W64"/>
    <mergeCell ref="Q65:V65"/>
    <mergeCell ref="B67:B69"/>
    <mergeCell ref="D67:F67"/>
    <mergeCell ref="G67:V69"/>
    <mergeCell ref="W67:X69"/>
    <mergeCell ref="D69:F69"/>
    <mergeCell ref="F56:F57"/>
    <mergeCell ref="W56:X59"/>
    <mergeCell ref="B58:B59"/>
    <mergeCell ref="C58:C59"/>
    <mergeCell ref="D58:F59"/>
    <mergeCell ref="A56:A57"/>
    <mergeCell ref="B56:B57"/>
    <mergeCell ref="C56:C57"/>
    <mergeCell ref="D56:D57"/>
    <mergeCell ref="E56:E57"/>
    <mergeCell ref="F52:F53"/>
    <mergeCell ref="W52:X55"/>
    <mergeCell ref="B54:B55"/>
    <mergeCell ref="C54:C55"/>
    <mergeCell ref="D54:F55"/>
    <mergeCell ref="A52:A53"/>
    <mergeCell ref="B52:B53"/>
    <mergeCell ref="C52:C53"/>
    <mergeCell ref="D52:D53"/>
    <mergeCell ref="E52:E53"/>
    <mergeCell ref="F48:F49"/>
    <mergeCell ref="W48:X51"/>
    <mergeCell ref="B50:B51"/>
    <mergeCell ref="C50:C51"/>
    <mergeCell ref="D50:F51"/>
    <mergeCell ref="A48:A49"/>
    <mergeCell ref="B48:B49"/>
    <mergeCell ref="C48:C49"/>
    <mergeCell ref="D48:D49"/>
    <mergeCell ref="E48:E49"/>
    <mergeCell ref="F44:F45"/>
    <mergeCell ref="W44:X47"/>
    <mergeCell ref="B46:B47"/>
    <mergeCell ref="C46:C47"/>
    <mergeCell ref="D46:F47"/>
    <mergeCell ref="A44:A45"/>
    <mergeCell ref="B44:B45"/>
    <mergeCell ref="C44:C45"/>
    <mergeCell ref="D44:D45"/>
    <mergeCell ref="E44:E45"/>
    <mergeCell ref="F40:F41"/>
    <mergeCell ref="W40:X43"/>
    <mergeCell ref="B42:B43"/>
    <mergeCell ref="C42:C43"/>
    <mergeCell ref="D42:F43"/>
    <mergeCell ref="A40:A41"/>
    <mergeCell ref="B40:B41"/>
    <mergeCell ref="C40:C41"/>
    <mergeCell ref="D40:D41"/>
    <mergeCell ref="E40:E41"/>
    <mergeCell ref="B32:C32"/>
    <mergeCell ref="D32:G32"/>
    <mergeCell ref="Q34:W34"/>
    <mergeCell ref="Q35:V35"/>
    <mergeCell ref="B37:B39"/>
    <mergeCell ref="D37:F37"/>
    <mergeCell ref="G37:V39"/>
    <mergeCell ref="W37:X39"/>
    <mergeCell ref="D39:F39"/>
    <mergeCell ref="W22:X25"/>
    <mergeCell ref="W26:X29"/>
    <mergeCell ref="E22:E23"/>
    <mergeCell ref="F22:F23"/>
    <mergeCell ref="D24:F25"/>
    <mergeCell ref="E26:E27"/>
    <mergeCell ref="F26:F27"/>
    <mergeCell ref="D28:F29"/>
    <mergeCell ref="D22:D23"/>
    <mergeCell ref="D26:D27"/>
    <mergeCell ref="W18:X21"/>
    <mergeCell ref="D14:D15"/>
    <mergeCell ref="E14:E15"/>
    <mergeCell ref="F14:F15"/>
    <mergeCell ref="D16:F17"/>
    <mergeCell ref="E18:E19"/>
    <mergeCell ref="F18:F19"/>
    <mergeCell ref="D18:D19"/>
    <mergeCell ref="D20:F21"/>
    <mergeCell ref="Q4:W4"/>
    <mergeCell ref="C16:C17"/>
    <mergeCell ref="Q5:V5"/>
    <mergeCell ref="D12:F13"/>
    <mergeCell ref="B10:B11"/>
    <mergeCell ref="B12:B13"/>
    <mergeCell ref="W7:X9"/>
    <mergeCell ref="W10:X13"/>
    <mergeCell ref="G7:V9"/>
    <mergeCell ref="D10:D11"/>
    <mergeCell ref="E10:E11"/>
    <mergeCell ref="F10:F11"/>
    <mergeCell ref="W14:X17"/>
    <mergeCell ref="B14:B15"/>
    <mergeCell ref="C14:C15"/>
    <mergeCell ref="B16:B17"/>
    <mergeCell ref="B28:B29"/>
    <mergeCell ref="C28:C29"/>
    <mergeCell ref="A26:A27"/>
    <mergeCell ref="B26:B27"/>
    <mergeCell ref="C26:C27"/>
    <mergeCell ref="B2:C2"/>
    <mergeCell ref="B7:B9"/>
    <mergeCell ref="D2:G2"/>
    <mergeCell ref="D9:F9"/>
    <mergeCell ref="D7:F7"/>
    <mergeCell ref="A10:A11"/>
    <mergeCell ref="C10:C11"/>
    <mergeCell ref="C12:C13"/>
    <mergeCell ref="B24:B25"/>
    <mergeCell ref="C24:C25"/>
    <mergeCell ref="B20:B21"/>
    <mergeCell ref="C20:C21"/>
    <mergeCell ref="A22:A23"/>
    <mergeCell ref="B22:B23"/>
    <mergeCell ref="C22:C23"/>
    <mergeCell ref="A14:A15"/>
    <mergeCell ref="A18:A19"/>
    <mergeCell ref="B18:B19"/>
    <mergeCell ref="C18:C19"/>
  </mergeCells>
  <phoneticPr fontId="1"/>
  <conditionalFormatting sqref="D12">
    <cfRule type="cellIs" dxfId="5493" priority="489" operator="equal">
      <formula>0</formula>
    </cfRule>
  </conditionalFormatting>
  <conditionalFormatting sqref="F10">
    <cfRule type="cellIs" dxfId="5492" priority="488" stopIfTrue="1" operator="equal">
      <formula>0</formula>
    </cfRule>
  </conditionalFormatting>
  <conditionalFormatting sqref="V12">
    <cfRule type="cellIs" dxfId="5491" priority="336" operator="notEqual">
      <formula>31</formula>
    </cfRule>
    <cfRule type="expression" dxfId="5490" priority="341">
      <formula>WEEKDAY(S12+3)=1</formula>
    </cfRule>
    <cfRule type="expression" dxfId="5489" priority="482">
      <formula>WEEKDAY(S12+3)=7</formula>
    </cfRule>
  </conditionalFormatting>
  <conditionalFormatting sqref="D16 D20 D24 D28">
    <cfRule type="cellIs" dxfId="5488" priority="440" operator="equal">
      <formula>0</formula>
    </cfRule>
  </conditionalFormatting>
  <conditionalFormatting sqref="F14 F18 F22 F26">
    <cfRule type="cellIs" dxfId="5487" priority="439" stopIfTrue="1" operator="equal">
      <formula>0</formula>
    </cfRule>
  </conditionalFormatting>
  <conditionalFormatting sqref="G10">
    <cfRule type="expression" dxfId="5486" priority="430">
      <formula>WEEKDAY(G10)=1</formula>
    </cfRule>
    <cfRule type="expression" dxfId="5485" priority="437">
      <formula>WEEKDAY(G10)=7</formula>
    </cfRule>
  </conditionalFormatting>
  <conditionalFormatting sqref="I10">
    <cfRule type="expression" dxfId="5484" priority="418">
      <formula>WEEKDAY(I10)=0</formula>
    </cfRule>
    <cfRule type="expression" dxfId="5483" priority="419">
      <formula>WEEKDAY(I10)=7</formula>
    </cfRule>
  </conditionalFormatting>
  <conditionalFormatting sqref="H10">
    <cfRule type="expression" dxfId="5482" priority="392">
      <formula>WEEKDAY(H10)=1</formula>
    </cfRule>
    <cfRule type="expression" dxfId="5481" priority="393">
      <formula>WEEKDAY(H10)=7</formula>
    </cfRule>
  </conditionalFormatting>
  <conditionalFormatting sqref="J10">
    <cfRule type="expression" dxfId="5480" priority="390">
      <formula>WEEKDAY(J10)=1</formula>
    </cfRule>
    <cfRule type="expression" dxfId="5479" priority="391">
      <formula>WEEKDAY(J10)=7</formula>
    </cfRule>
  </conditionalFormatting>
  <conditionalFormatting sqref="K10">
    <cfRule type="expression" dxfId="5478" priority="388">
      <formula>WEEKDAY(K10)=1</formula>
    </cfRule>
    <cfRule type="expression" dxfId="5477" priority="389">
      <formula>WEEKDAY(K10)=7</formula>
    </cfRule>
  </conditionalFormatting>
  <conditionalFormatting sqref="L10">
    <cfRule type="expression" dxfId="5476" priority="386">
      <formula>WEEKDAY(L10)=1</formula>
    </cfRule>
    <cfRule type="expression" dxfId="5475" priority="387">
      <formula>WEEKDAY(L10)=7</formula>
    </cfRule>
  </conditionalFormatting>
  <conditionalFormatting sqref="M10">
    <cfRule type="expression" dxfId="5474" priority="384">
      <formula>WEEKDAY(M10)=1</formula>
    </cfRule>
    <cfRule type="expression" dxfId="5473" priority="385">
      <formula>WEEKDAY(M10)=7</formula>
    </cfRule>
  </conditionalFormatting>
  <conditionalFormatting sqref="N10">
    <cfRule type="expression" dxfId="5472" priority="382">
      <formula>WEEKDAY(N10)=1</formula>
    </cfRule>
    <cfRule type="expression" dxfId="5471" priority="383">
      <formula>WEEKDAY(N10)=7</formula>
    </cfRule>
  </conditionalFormatting>
  <conditionalFormatting sqref="O10">
    <cfRule type="expression" dxfId="5470" priority="380">
      <formula>WEEKDAY(O10)=1</formula>
    </cfRule>
    <cfRule type="expression" dxfId="5469" priority="381">
      <formula>WEEKDAY(O10)=7</formula>
    </cfRule>
  </conditionalFormatting>
  <conditionalFormatting sqref="P10">
    <cfRule type="expression" dxfId="5468" priority="378">
      <formula>WEEKDAY(P10)=1</formula>
    </cfRule>
    <cfRule type="expression" dxfId="5467" priority="379">
      <formula>WEEKDAY(P10)=7</formula>
    </cfRule>
  </conditionalFormatting>
  <conditionalFormatting sqref="Q10">
    <cfRule type="expression" dxfId="5466" priority="376">
      <formula>WEEKDAY(Q10)=1</formula>
    </cfRule>
    <cfRule type="expression" dxfId="5465" priority="377">
      <formula>WEEKDAY(Q10)=7</formula>
    </cfRule>
  </conditionalFormatting>
  <conditionalFormatting sqref="R10">
    <cfRule type="expression" dxfId="5464" priority="374">
      <formula>WEEKDAY(R10)=1</formula>
    </cfRule>
    <cfRule type="expression" dxfId="5463" priority="375">
      <formula>WEEKDAY(R10)=7</formula>
    </cfRule>
  </conditionalFormatting>
  <conditionalFormatting sqref="S10">
    <cfRule type="expression" dxfId="5462" priority="372">
      <formula>WEEKDAY(S10)=1</formula>
    </cfRule>
    <cfRule type="expression" dxfId="5461" priority="373">
      <formula>WEEKDAY(S10)=7</formula>
    </cfRule>
  </conditionalFormatting>
  <conditionalFormatting sqref="T10">
    <cfRule type="expression" dxfId="5460" priority="370">
      <formula>WEEKDAY(T10)=1</formula>
    </cfRule>
    <cfRule type="expression" dxfId="5459" priority="371">
      <formula>WEEKDAY(T10)=7</formula>
    </cfRule>
  </conditionalFormatting>
  <conditionalFormatting sqref="U10">
    <cfRule type="expression" dxfId="5458" priority="368">
      <formula>WEEKDAY(U10)=1</formula>
    </cfRule>
    <cfRule type="expression" dxfId="5457" priority="369">
      <formula>WEEKDAY(U10)=7</formula>
    </cfRule>
  </conditionalFormatting>
  <conditionalFormatting sqref="G12">
    <cfRule type="expression" dxfId="5456" priority="366">
      <formula>WEEKDAY(G12)=1</formula>
    </cfRule>
    <cfRule type="expression" dxfId="5455" priority="367">
      <formula>WEEKDAY(G12)=7</formula>
    </cfRule>
  </conditionalFormatting>
  <conditionalFormatting sqref="H12">
    <cfRule type="expression" dxfId="5454" priority="364">
      <formula>WEEKDAY(H12)=1</formula>
    </cfRule>
    <cfRule type="expression" dxfId="5453" priority="365">
      <formula>WEEKDAY(H12)=7</formula>
    </cfRule>
  </conditionalFormatting>
  <conditionalFormatting sqref="I12">
    <cfRule type="expression" dxfId="5452" priority="362">
      <formula>WEEKDAY(I12)=1</formula>
    </cfRule>
    <cfRule type="expression" dxfId="5451" priority="363">
      <formula>WEEKDAY(I12)=7</formula>
    </cfRule>
  </conditionalFormatting>
  <conditionalFormatting sqref="J12">
    <cfRule type="expression" dxfId="5450" priority="360">
      <formula>WEEKDAY(J12)=1</formula>
    </cfRule>
    <cfRule type="expression" dxfId="5449" priority="361">
      <formula>WEEKDAY(J12)=7</formula>
    </cfRule>
  </conditionalFormatting>
  <conditionalFormatting sqref="K12">
    <cfRule type="expression" dxfId="5448" priority="358">
      <formula>WEEKDAY(K12)=1</formula>
    </cfRule>
    <cfRule type="expression" dxfId="5447" priority="359">
      <formula>WEEKDAY(K12)=7</formula>
    </cfRule>
  </conditionalFormatting>
  <conditionalFormatting sqref="L12">
    <cfRule type="expression" dxfId="5446" priority="356">
      <formula>WEEKDAY(L12)=1</formula>
    </cfRule>
    <cfRule type="expression" dxfId="5445" priority="357">
      <formula>WEEKDAY(L12)=7</formula>
    </cfRule>
  </conditionalFormatting>
  <conditionalFormatting sqref="M12">
    <cfRule type="expression" dxfId="5444" priority="354">
      <formula>WEEKDAY(M12)=1</formula>
    </cfRule>
    <cfRule type="expression" dxfId="5443" priority="355">
      <formula>WEEKDAY(M12)=7</formula>
    </cfRule>
  </conditionalFormatting>
  <conditionalFormatting sqref="N12">
    <cfRule type="expression" dxfId="5442" priority="352">
      <formula>WEEKDAY(N12)=1</formula>
    </cfRule>
    <cfRule type="expression" dxfId="5441" priority="353">
      <formula>WEEKDAY(N12)=7</formula>
    </cfRule>
  </conditionalFormatting>
  <conditionalFormatting sqref="O12">
    <cfRule type="expression" dxfId="5440" priority="350">
      <formula>WEEKDAY(O12)=1</formula>
    </cfRule>
    <cfRule type="expression" dxfId="5439" priority="351">
      <formula>WEEKDAY(O12)=7</formula>
    </cfRule>
  </conditionalFormatting>
  <conditionalFormatting sqref="P12">
    <cfRule type="expression" dxfId="5438" priority="348">
      <formula>WEEKDAY(P12)=1</formula>
    </cfRule>
    <cfRule type="expression" dxfId="5437" priority="349">
      <formula>WEEKDAY(P12)=7</formula>
    </cfRule>
  </conditionalFormatting>
  <conditionalFormatting sqref="Q12">
    <cfRule type="expression" dxfId="5436" priority="346">
      <formula>WEEKDAY(Q12)=1</formula>
    </cfRule>
    <cfRule type="expression" dxfId="5435" priority="347">
      <formula>WEEKDAY(Q12)=7</formula>
    </cfRule>
  </conditionalFormatting>
  <conditionalFormatting sqref="R12">
    <cfRule type="expression" dxfId="5434" priority="344">
      <formula>WEEKDAY(R12)=1</formula>
    </cfRule>
    <cfRule type="expression" dxfId="5433" priority="345">
      <formula>WEEKDAY(R12)=7</formula>
    </cfRule>
  </conditionalFormatting>
  <conditionalFormatting sqref="S12">
    <cfRule type="expression" dxfId="5432" priority="342">
      <formula>WEEKDAY(S12)=1</formula>
    </cfRule>
    <cfRule type="expression" dxfId="5431" priority="343">
      <formula>WEEKDAY(S12)=7</formula>
    </cfRule>
  </conditionalFormatting>
  <conditionalFormatting sqref="T12">
    <cfRule type="cellIs" dxfId="5430" priority="334" operator="notEqual">
      <formula>29</formula>
    </cfRule>
    <cfRule type="expression" dxfId="5429" priority="339">
      <formula>WEEKDAY(S12+1)=1</formula>
    </cfRule>
    <cfRule type="expression" dxfId="5428" priority="340">
      <formula>WEEKDAY(S12+1)=7</formula>
    </cfRule>
  </conditionalFormatting>
  <conditionalFormatting sqref="U12">
    <cfRule type="cellIs" dxfId="5427" priority="335" operator="notEqual">
      <formula>30</formula>
    </cfRule>
    <cfRule type="expression" dxfId="5426" priority="337">
      <formula>WEEKDAY(S12+2)=1</formula>
    </cfRule>
    <cfRule type="expression" dxfId="5425" priority="338">
      <formula>WEEKDAY(S12+2)=7</formula>
    </cfRule>
  </conditionalFormatting>
  <conditionalFormatting sqref="V16 V20 V24 V28">
    <cfRule type="cellIs" dxfId="5424" priority="271" operator="notEqual">
      <formula>31</formula>
    </cfRule>
    <cfRule type="expression" dxfId="5423" priority="276">
      <formula>WEEKDAY(S16+3)=1</formula>
    </cfRule>
    <cfRule type="expression" dxfId="5422" priority="333">
      <formula>WEEKDAY(S16+3)=7</formula>
    </cfRule>
  </conditionalFormatting>
  <conditionalFormatting sqref="G14 G18 G22 G26">
    <cfRule type="expression" dxfId="5421" priority="331">
      <formula>WEEKDAY(G14)=1</formula>
    </cfRule>
    <cfRule type="expression" dxfId="5420" priority="332">
      <formula>WEEKDAY(G14)=7</formula>
    </cfRule>
  </conditionalFormatting>
  <conditionalFormatting sqref="I14 I18 I22 I26">
    <cfRule type="expression" dxfId="5419" priority="329">
      <formula>WEEKDAY(I14)=0</formula>
    </cfRule>
    <cfRule type="expression" dxfId="5418" priority="330">
      <formula>WEEKDAY(I14)=7</formula>
    </cfRule>
  </conditionalFormatting>
  <conditionalFormatting sqref="H14 H18 H22 H26">
    <cfRule type="expression" dxfId="5417" priority="327">
      <formula>WEEKDAY(H14)=1</formula>
    </cfRule>
    <cfRule type="expression" dxfId="5416" priority="328">
      <formula>WEEKDAY(H14)=7</formula>
    </cfRule>
  </conditionalFormatting>
  <conditionalFormatting sqref="J14 J18 J22 J26">
    <cfRule type="expression" dxfId="5415" priority="325">
      <formula>WEEKDAY(J14)=1</formula>
    </cfRule>
    <cfRule type="expression" dxfId="5414" priority="326">
      <formula>WEEKDAY(J14)=7</formula>
    </cfRule>
  </conditionalFormatting>
  <conditionalFormatting sqref="K14 K18 K22 K26">
    <cfRule type="expression" dxfId="5413" priority="323">
      <formula>WEEKDAY(K14)=1</formula>
    </cfRule>
    <cfRule type="expression" dxfId="5412" priority="324">
      <formula>WEEKDAY(K14)=7</formula>
    </cfRule>
  </conditionalFormatting>
  <conditionalFormatting sqref="L14 L18 L22 L26">
    <cfRule type="expression" dxfId="5411" priority="321">
      <formula>WEEKDAY(L14)=1</formula>
    </cfRule>
    <cfRule type="expression" dxfId="5410" priority="322">
      <formula>WEEKDAY(L14)=7</formula>
    </cfRule>
  </conditionalFormatting>
  <conditionalFormatting sqref="M14 M18 M22 M26">
    <cfRule type="expression" dxfId="5409" priority="319">
      <formula>WEEKDAY(M14)=1</formula>
    </cfRule>
    <cfRule type="expression" dxfId="5408" priority="320">
      <formula>WEEKDAY(M14)=7</formula>
    </cfRule>
  </conditionalFormatting>
  <conditionalFormatting sqref="N14 N18 N22 N26">
    <cfRule type="expression" dxfId="5407" priority="317">
      <formula>WEEKDAY(N14)=1</formula>
    </cfRule>
    <cfRule type="expression" dxfId="5406" priority="318">
      <formula>WEEKDAY(N14)=7</formula>
    </cfRule>
  </conditionalFormatting>
  <conditionalFormatting sqref="O14 O18 O22 O26">
    <cfRule type="expression" dxfId="5405" priority="315">
      <formula>WEEKDAY(O14)=1</formula>
    </cfRule>
    <cfRule type="expression" dxfId="5404" priority="316">
      <formula>WEEKDAY(O14)=7</formula>
    </cfRule>
  </conditionalFormatting>
  <conditionalFormatting sqref="P14 P18 P22 P26">
    <cfRule type="expression" dxfId="5403" priority="313">
      <formula>WEEKDAY(P14)=1</formula>
    </cfRule>
    <cfRule type="expression" dxfId="5402" priority="314">
      <formula>WEEKDAY(P14)=7</formula>
    </cfRule>
  </conditionalFormatting>
  <conditionalFormatting sqref="Q14 Q18 Q22 Q26">
    <cfRule type="expression" dxfId="5401" priority="311">
      <formula>WEEKDAY(Q14)=1</formula>
    </cfRule>
    <cfRule type="expression" dxfId="5400" priority="312">
      <formula>WEEKDAY(Q14)=7</formula>
    </cfRule>
  </conditionalFormatting>
  <conditionalFormatting sqref="R14 R18 R22 R26">
    <cfRule type="expression" dxfId="5399" priority="309">
      <formula>WEEKDAY(R14)=1</formula>
    </cfRule>
    <cfRule type="expression" dxfId="5398" priority="310">
      <formula>WEEKDAY(R14)=7</formula>
    </cfRule>
  </conditionalFormatting>
  <conditionalFormatting sqref="S14 S18 S22 S26">
    <cfRule type="expression" dxfId="5397" priority="307">
      <formula>WEEKDAY(S14)=1</formula>
    </cfRule>
    <cfRule type="expression" dxfId="5396" priority="308">
      <formula>WEEKDAY(S14)=7</formula>
    </cfRule>
  </conditionalFormatting>
  <conditionalFormatting sqref="T14 T18 T22 T26">
    <cfRule type="expression" dxfId="5395" priority="305">
      <formula>WEEKDAY(T14)=1</formula>
    </cfRule>
    <cfRule type="expression" dxfId="5394" priority="306">
      <formula>WEEKDAY(T14)=7</formula>
    </cfRule>
  </conditionalFormatting>
  <conditionalFormatting sqref="U14 U18 U22 U26">
    <cfRule type="expression" dxfId="5393" priority="303">
      <formula>WEEKDAY(U14)=1</formula>
    </cfRule>
    <cfRule type="expression" dxfId="5392" priority="304">
      <formula>WEEKDAY(U14)=7</formula>
    </cfRule>
  </conditionalFormatting>
  <conditionalFormatting sqref="G16 G20 G24 G28">
    <cfRule type="expression" dxfId="5391" priority="301">
      <formula>WEEKDAY(G16)=1</formula>
    </cfRule>
    <cfRule type="expression" dxfId="5390" priority="302">
      <formula>WEEKDAY(G16)=7</formula>
    </cfRule>
  </conditionalFormatting>
  <conditionalFormatting sqref="H16 H20 H24 H28">
    <cfRule type="expression" dxfId="5389" priority="299">
      <formula>WEEKDAY(H16)=1</formula>
    </cfRule>
    <cfRule type="expression" dxfId="5388" priority="300">
      <formula>WEEKDAY(H16)=7</formula>
    </cfRule>
  </conditionalFormatting>
  <conditionalFormatting sqref="I16 I20 I24 I28">
    <cfRule type="expression" dxfId="5387" priority="297">
      <formula>WEEKDAY(I16)=1</formula>
    </cfRule>
    <cfRule type="expression" dxfId="5386" priority="298">
      <formula>WEEKDAY(I16)=7</formula>
    </cfRule>
  </conditionalFormatting>
  <conditionalFormatting sqref="J16 J20 J24 J28">
    <cfRule type="expression" dxfId="5385" priority="295">
      <formula>WEEKDAY(J16)=1</formula>
    </cfRule>
    <cfRule type="expression" dxfId="5384" priority="296">
      <formula>WEEKDAY(J16)=7</formula>
    </cfRule>
  </conditionalFormatting>
  <conditionalFormatting sqref="K16 K20 K24 K28">
    <cfRule type="expression" dxfId="5383" priority="293">
      <formula>WEEKDAY(K16)=1</formula>
    </cfRule>
    <cfRule type="expression" dxfId="5382" priority="294">
      <formula>WEEKDAY(K16)=7</formula>
    </cfRule>
  </conditionalFormatting>
  <conditionalFormatting sqref="L16 L20 L24 L28">
    <cfRule type="expression" dxfId="5381" priority="291">
      <formula>WEEKDAY(L16)=1</formula>
    </cfRule>
    <cfRule type="expression" dxfId="5380" priority="292">
      <formula>WEEKDAY(L16)=7</formula>
    </cfRule>
  </conditionalFormatting>
  <conditionalFormatting sqref="M16 M20 M24 M28">
    <cfRule type="expression" dxfId="5379" priority="289">
      <formula>WEEKDAY(M16)=1</formula>
    </cfRule>
    <cfRule type="expression" dxfId="5378" priority="290">
      <formula>WEEKDAY(M16)=7</formula>
    </cfRule>
  </conditionalFormatting>
  <conditionalFormatting sqref="N16 N20 N24 N28">
    <cfRule type="expression" dxfId="5377" priority="287">
      <formula>WEEKDAY(N16)=1</formula>
    </cfRule>
    <cfRule type="expression" dxfId="5376" priority="288">
      <formula>WEEKDAY(N16)=7</formula>
    </cfRule>
  </conditionalFormatting>
  <conditionalFormatting sqref="O16 O20 O24 O28">
    <cfRule type="expression" dxfId="5375" priority="285">
      <formula>WEEKDAY(O16)=1</formula>
    </cfRule>
    <cfRule type="expression" dxfId="5374" priority="286">
      <formula>WEEKDAY(O16)=7</formula>
    </cfRule>
  </conditionalFormatting>
  <conditionalFormatting sqref="P16 P20 P24 P28">
    <cfRule type="expression" dxfId="5373" priority="283">
      <formula>WEEKDAY(P16)=1</formula>
    </cfRule>
    <cfRule type="expression" dxfId="5372" priority="284">
      <formula>WEEKDAY(P16)=7</formula>
    </cfRule>
  </conditionalFormatting>
  <conditionalFormatting sqref="Q16 Q20 Q24 Q28">
    <cfRule type="expression" dxfId="5371" priority="281">
      <formula>WEEKDAY(Q16)=1</formula>
    </cfRule>
    <cfRule type="expression" dxfId="5370" priority="282">
      <formula>WEEKDAY(Q16)=7</formula>
    </cfRule>
  </conditionalFormatting>
  <conditionalFormatting sqref="R16 R20 R24 R28">
    <cfRule type="expression" dxfId="5369" priority="279">
      <formula>WEEKDAY(R16)=1</formula>
    </cfRule>
    <cfRule type="expression" dxfId="5368" priority="280">
      <formula>WEEKDAY(R16)=7</formula>
    </cfRule>
  </conditionalFormatting>
  <conditionalFormatting sqref="S16 S20 S24 S28">
    <cfRule type="expression" dxfId="5367" priority="277">
      <formula>WEEKDAY(S16)=1</formula>
    </cfRule>
    <cfRule type="expression" dxfId="5366" priority="278">
      <formula>WEEKDAY(S16)=7</formula>
    </cfRule>
  </conditionalFormatting>
  <conditionalFormatting sqref="T16 T20 T24 T28">
    <cfRule type="cellIs" dxfId="5365" priority="269" operator="notEqual">
      <formula>29</formula>
    </cfRule>
    <cfRule type="expression" dxfId="5364" priority="274">
      <formula>WEEKDAY(S16+1)=1</formula>
    </cfRule>
    <cfRule type="expression" dxfId="5363" priority="275">
      <formula>WEEKDAY(S16+1)=7</formula>
    </cfRule>
  </conditionalFormatting>
  <conditionalFormatting sqref="U16 U20 U24 U28">
    <cfRule type="cellIs" dxfId="5362" priority="270" operator="notEqual">
      <formula>30</formula>
    </cfRule>
    <cfRule type="expression" dxfId="5361" priority="272">
      <formula>WEEKDAY(S16+2)=1</formula>
    </cfRule>
    <cfRule type="expression" dxfId="5360" priority="273">
      <formula>WEEKDAY(S16+2)=7</formula>
    </cfRule>
  </conditionalFormatting>
  <conditionalFormatting sqref="D42">
    <cfRule type="cellIs" dxfId="5359" priority="268" operator="equal">
      <formula>0</formula>
    </cfRule>
  </conditionalFormatting>
  <conditionalFormatting sqref="F40">
    <cfRule type="cellIs" dxfId="5358" priority="267" stopIfTrue="1" operator="equal">
      <formula>0</formula>
    </cfRule>
  </conditionalFormatting>
  <conditionalFormatting sqref="V42">
    <cfRule type="cellIs" dxfId="5357" priority="202" operator="notEqual">
      <formula>31</formula>
    </cfRule>
    <cfRule type="expression" dxfId="5356" priority="207">
      <formula>WEEKDAY(S42+3)=1</formula>
    </cfRule>
    <cfRule type="expression" dxfId="5355" priority="266">
      <formula>WEEKDAY(S42+3)=7</formula>
    </cfRule>
  </conditionalFormatting>
  <conditionalFormatting sqref="D46 D50 D54 D58">
    <cfRule type="cellIs" dxfId="5354" priority="265" operator="equal">
      <formula>0</formula>
    </cfRule>
  </conditionalFormatting>
  <conditionalFormatting sqref="F44 F48 F52 F56">
    <cfRule type="cellIs" dxfId="5353" priority="264" stopIfTrue="1" operator="equal">
      <formula>0</formula>
    </cfRule>
  </conditionalFormatting>
  <conditionalFormatting sqref="G40">
    <cfRule type="expression" dxfId="5352" priority="262">
      <formula>WEEKDAY(G40)=1</formula>
    </cfRule>
    <cfRule type="expression" dxfId="5351" priority="263">
      <formula>WEEKDAY(G40)=7</formula>
    </cfRule>
  </conditionalFormatting>
  <conditionalFormatting sqref="I40">
    <cfRule type="expression" dxfId="5350" priority="260">
      <formula>WEEKDAY(I40)=0</formula>
    </cfRule>
    <cfRule type="expression" dxfId="5349" priority="261">
      <formula>WEEKDAY(I40)=7</formula>
    </cfRule>
  </conditionalFormatting>
  <conditionalFormatting sqref="H40">
    <cfRule type="expression" dxfId="5348" priority="258">
      <formula>WEEKDAY(H40)=1</formula>
    </cfRule>
    <cfRule type="expression" dxfId="5347" priority="259">
      <formula>WEEKDAY(H40)=7</formula>
    </cfRule>
  </conditionalFormatting>
  <conditionalFormatting sqref="J40">
    <cfRule type="expression" dxfId="5346" priority="256">
      <formula>WEEKDAY(J40)=1</formula>
    </cfRule>
    <cfRule type="expression" dxfId="5345" priority="257">
      <formula>WEEKDAY(J40)=7</formula>
    </cfRule>
  </conditionalFormatting>
  <conditionalFormatting sqref="K40">
    <cfRule type="expression" dxfId="5344" priority="254">
      <formula>WEEKDAY(K40)=1</formula>
    </cfRule>
    <cfRule type="expression" dxfId="5343" priority="255">
      <formula>WEEKDAY(K40)=7</formula>
    </cfRule>
  </conditionalFormatting>
  <conditionalFormatting sqref="L40">
    <cfRule type="expression" dxfId="5342" priority="252">
      <formula>WEEKDAY(L40)=1</formula>
    </cfRule>
    <cfRule type="expression" dxfId="5341" priority="253">
      <formula>WEEKDAY(L40)=7</formula>
    </cfRule>
  </conditionalFormatting>
  <conditionalFormatting sqref="M40">
    <cfRule type="expression" dxfId="5340" priority="250">
      <formula>WEEKDAY(M40)=1</formula>
    </cfRule>
    <cfRule type="expression" dxfId="5339" priority="251">
      <formula>WEEKDAY(M40)=7</formula>
    </cfRule>
  </conditionalFormatting>
  <conditionalFormatting sqref="N40">
    <cfRule type="expression" dxfId="5338" priority="248">
      <formula>WEEKDAY(N40)=1</formula>
    </cfRule>
    <cfRule type="expression" dxfId="5337" priority="249">
      <formula>WEEKDAY(N40)=7</formula>
    </cfRule>
  </conditionalFormatting>
  <conditionalFormatting sqref="O40">
    <cfRule type="expression" dxfId="5336" priority="246">
      <formula>WEEKDAY(O40)=1</formula>
    </cfRule>
    <cfRule type="expression" dxfId="5335" priority="247">
      <formula>WEEKDAY(O40)=7</formula>
    </cfRule>
  </conditionalFormatting>
  <conditionalFormatting sqref="P40">
    <cfRule type="expression" dxfId="5334" priority="244">
      <formula>WEEKDAY(P40)=1</formula>
    </cfRule>
    <cfRule type="expression" dxfId="5333" priority="245">
      <formula>WEEKDAY(P40)=7</formula>
    </cfRule>
  </conditionalFormatting>
  <conditionalFormatting sqref="Q40">
    <cfRule type="expression" dxfId="5332" priority="242">
      <formula>WEEKDAY(Q40)=1</formula>
    </cfRule>
    <cfRule type="expression" dxfId="5331" priority="243">
      <formula>WEEKDAY(Q40)=7</formula>
    </cfRule>
  </conditionalFormatting>
  <conditionalFormatting sqref="R40">
    <cfRule type="expression" dxfId="5330" priority="240">
      <formula>WEEKDAY(R40)=1</formula>
    </cfRule>
    <cfRule type="expression" dxfId="5329" priority="241">
      <formula>WEEKDAY(R40)=7</formula>
    </cfRule>
  </conditionalFormatting>
  <conditionalFormatting sqref="S40">
    <cfRule type="expression" dxfId="5328" priority="238">
      <formula>WEEKDAY(S40)=1</formula>
    </cfRule>
    <cfRule type="expression" dxfId="5327" priority="239">
      <formula>WEEKDAY(S40)=7</formula>
    </cfRule>
  </conditionalFormatting>
  <conditionalFormatting sqref="T40">
    <cfRule type="expression" dxfId="5326" priority="236">
      <formula>WEEKDAY(T40)=1</formula>
    </cfRule>
    <cfRule type="expression" dxfId="5325" priority="237">
      <formula>WEEKDAY(T40)=7</formula>
    </cfRule>
  </conditionalFormatting>
  <conditionalFormatting sqref="U40">
    <cfRule type="expression" dxfId="5324" priority="234">
      <formula>WEEKDAY(U40)=1</formula>
    </cfRule>
    <cfRule type="expression" dxfId="5323" priority="235">
      <formula>WEEKDAY(U40)=7</formula>
    </cfRule>
  </conditionalFormatting>
  <conditionalFormatting sqref="G42">
    <cfRule type="expression" dxfId="5322" priority="232">
      <formula>WEEKDAY(G42)=1</formula>
    </cfRule>
    <cfRule type="expression" dxfId="5321" priority="233">
      <formula>WEEKDAY(G42)=7</formula>
    </cfRule>
  </conditionalFormatting>
  <conditionalFormatting sqref="H42">
    <cfRule type="expression" dxfId="5320" priority="230">
      <formula>WEEKDAY(H42)=1</formula>
    </cfRule>
    <cfRule type="expression" dxfId="5319" priority="231">
      <formula>WEEKDAY(H42)=7</formula>
    </cfRule>
  </conditionalFormatting>
  <conditionalFormatting sqref="I42">
    <cfRule type="expression" dxfId="5318" priority="228">
      <formula>WEEKDAY(I42)=1</formula>
    </cfRule>
    <cfRule type="expression" dxfId="5317" priority="229">
      <formula>WEEKDAY(I42)=7</formula>
    </cfRule>
  </conditionalFormatting>
  <conditionalFormatting sqref="J42">
    <cfRule type="expression" dxfId="5316" priority="226">
      <formula>WEEKDAY(J42)=1</formula>
    </cfRule>
    <cfRule type="expression" dxfId="5315" priority="227">
      <formula>WEEKDAY(J42)=7</formula>
    </cfRule>
  </conditionalFormatting>
  <conditionalFormatting sqref="K42">
    <cfRule type="expression" dxfId="5314" priority="224">
      <formula>WEEKDAY(K42)=1</formula>
    </cfRule>
    <cfRule type="expression" dxfId="5313" priority="225">
      <formula>WEEKDAY(K42)=7</formula>
    </cfRule>
  </conditionalFormatting>
  <conditionalFormatting sqref="L42">
    <cfRule type="expression" dxfId="5312" priority="222">
      <formula>WEEKDAY(L42)=1</formula>
    </cfRule>
    <cfRule type="expression" dxfId="5311" priority="223">
      <formula>WEEKDAY(L42)=7</formula>
    </cfRule>
  </conditionalFormatting>
  <conditionalFormatting sqref="M42">
    <cfRule type="expression" dxfId="5310" priority="220">
      <formula>WEEKDAY(M42)=1</formula>
    </cfRule>
    <cfRule type="expression" dxfId="5309" priority="221">
      <formula>WEEKDAY(M42)=7</formula>
    </cfRule>
  </conditionalFormatting>
  <conditionalFormatting sqref="N42">
    <cfRule type="expression" dxfId="5308" priority="218">
      <formula>WEEKDAY(N42)=1</formula>
    </cfRule>
    <cfRule type="expression" dxfId="5307" priority="219">
      <formula>WEEKDAY(N42)=7</formula>
    </cfRule>
  </conditionalFormatting>
  <conditionalFormatting sqref="O42">
    <cfRule type="expression" dxfId="5306" priority="216">
      <formula>WEEKDAY(O42)=1</formula>
    </cfRule>
    <cfRule type="expression" dxfId="5305" priority="217">
      <formula>WEEKDAY(O42)=7</formula>
    </cfRule>
  </conditionalFormatting>
  <conditionalFormatting sqref="P42">
    <cfRule type="expression" dxfId="5304" priority="214">
      <formula>WEEKDAY(P42)=1</formula>
    </cfRule>
    <cfRule type="expression" dxfId="5303" priority="215">
      <formula>WEEKDAY(P42)=7</formula>
    </cfRule>
  </conditionalFormatting>
  <conditionalFormatting sqref="Q42">
    <cfRule type="expression" dxfId="5302" priority="212">
      <formula>WEEKDAY(Q42)=1</formula>
    </cfRule>
    <cfRule type="expression" dxfId="5301" priority="213">
      <formula>WEEKDAY(Q42)=7</formula>
    </cfRule>
  </conditionalFormatting>
  <conditionalFormatting sqref="R42">
    <cfRule type="expression" dxfId="5300" priority="210">
      <formula>WEEKDAY(R42)=1</formula>
    </cfRule>
    <cfRule type="expression" dxfId="5299" priority="211">
      <formula>WEEKDAY(R42)=7</formula>
    </cfRule>
  </conditionalFormatting>
  <conditionalFormatting sqref="S42">
    <cfRule type="expression" dxfId="5298" priority="208">
      <formula>WEEKDAY(S42)=1</formula>
    </cfRule>
    <cfRule type="expression" dxfId="5297" priority="209">
      <formula>WEEKDAY(S42)=7</formula>
    </cfRule>
  </conditionalFormatting>
  <conditionalFormatting sqref="T42">
    <cfRule type="cellIs" dxfId="5296" priority="200" operator="notEqual">
      <formula>29</formula>
    </cfRule>
    <cfRule type="expression" dxfId="5295" priority="205">
      <formula>WEEKDAY(S42+1)=1</formula>
    </cfRule>
    <cfRule type="expression" dxfId="5294" priority="206">
      <formula>WEEKDAY(S42+1)=7</formula>
    </cfRule>
  </conditionalFormatting>
  <conditionalFormatting sqref="U42">
    <cfRule type="cellIs" dxfId="5293" priority="201" operator="notEqual">
      <formula>30</formula>
    </cfRule>
    <cfRule type="expression" dxfId="5292" priority="203">
      <formula>WEEKDAY(S42+2)=1</formula>
    </cfRule>
    <cfRule type="expression" dxfId="5291" priority="204">
      <formula>WEEKDAY(S42+2)=7</formula>
    </cfRule>
  </conditionalFormatting>
  <conditionalFormatting sqref="V46 V50 V54 V58">
    <cfRule type="cellIs" dxfId="5290" priority="137" operator="notEqual">
      <formula>31</formula>
    </cfRule>
    <cfRule type="expression" dxfId="5289" priority="142">
      <formula>WEEKDAY(S46+3)=1</formula>
    </cfRule>
    <cfRule type="expression" dxfId="5288" priority="199">
      <formula>WEEKDAY(S46+3)=7</formula>
    </cfRule>
  </conditionalFormatting>
  <conditionalFormatting sqref="G44 G48 G52 G56">
    <cfRule type="expression" dxfId="5287" priority="197">
      <formula>WEEKDAY(G44)=1</formula>
    </cfRule>
    <cfRule type="expression" dxfId="5286" priority="198">
      <formula>WEEKDAY(G44)=7</formula>
    </cfRule>
  </conditionalFormatting>
  <conditionalFormatting sqref="I44 I48 I52 I56">
    <cfRule type="expression" dxfId="5285" priority="195">
      <formula>WEEKDAY(I44)=0</formula>
    </cfRule>
    <cfRule type="expression" dxfId="5284" priority="196">
      <formula>WEEKDAY(I44)=7</formula>
    </cfRule>
  </conditionalFormatting>
  <conditionalFormatting sqref="H44 H48 H52 H56">
    <cfRule type="expression" dxfId="5283" priority="193">
      <formula>WEEKDAY(H44)=1</formula>
    </cfRule>
    <cfRule type="expression" dxfId="5282" priority="194">
      <formula>WEEKDAY(H44)=7</formula>
    </cfRule>
  </conditionalFormatting>
  <conditionalFormatting sqref="J44 J48 J52 J56">
    <cfRule type="expression" dxfId="5281" priority="191">
      <formula>WEEKDAY(J44)=1</formula>
    </cfRule>
    <cfRule type="expression" dxfId="5280" priority="192">
      <formula>WEEKDAY(J44)=7</formula>
    </cfRule>
  </conditionalFormatting>
  <conditionalFormatting sqref="K44 K48 K52 K56">
    <cfRule type="expression" dxfId="5279" priority="189">
      <formula>WEEKDAY(K44)=1</formula>
    </cfRule>
    <cfRule type="expression" dxfId="5278" priority="190">
      <formula>WEEKDAY(K44)=7</formula>
    </cfRule>
  </conditionalFormatting>
  <conditionalFormatting sqref="L44 L48 L52 L56">
    <cfRule type="expression" dxfId="5277" priority="187">
      <formula>WEEKDAY(L44)=1</formula>
    </cfRule>
    <cfRule type="expression" dxfId="5276" priority="188">
      <formula>WEEKDAY(L44)=7</formula>
    </cfRule>
  </conditionalFormatting>
  <conditionalFormatting sqref="M44 M48 M52 M56">
    <cfRule type="expression" dxfId="5275" priority="185">
      <formula>WEEKDAY(M44)=1</formula>
    </cfRule>
    <cfRule type="expression" dxfId="5274" priority="186">
      <formula>WEEKDAY(M44)=7</formula>
    </cfRule>
  </conditionalFormatting>
  <conditionalFormatting sqref="N44 N48 N52 N56">
    <cfRule type="expression" dxfId="5273" priority="183">
      <formula>WEEKDAY(N44)=1</formula>
    </cfRule>
    <cfRule type="expression" dxfId="5272" priority="184">
      <formula>WEEKDAY(N44)=7</formula>
    </cfRule>
  </conditionalFormatting>
  <conditionalFormatting sqref="O44 O48 O52 O56">
    <cfRule type="expression" dxfId="5271" priority="181">
      <formula>WEEKDAY(O44)=1</formula>
    </cfRule>
    <cfRule type="expression" dxfId="5270" priority="182">
      <formula>WEEKDAY(O44)=7</formula>
    </cfRule>
  </conditionalFormatting>
  <conditionalFormatting sqref="P44 P48 P52 P56">
    <cfRule type="expression" dxfId="5269" priority="179">
      <formula>WEEKDAY(P44)=1</formula>
    </cfRule>
    <cfRule type="expression" dxfId="5268" priority="180">
      <formula>WEEKDAY(P44)=7</formula>
    </cfRule>
  </conditionalFormatting>
  <conditionalFormatting sqref="Q44 Q48 Q52 Q56">
    <cfRule type="expression" dxfId="5267" priority="177">
      <formula>WEEKDAY(Q44)=1</formula>
    </cfRule>
    <cfRule type="expression" dxfId="5266" priority="178">
      <formula>WEEKDAY(Q44)=7</formula>
    </cfRule>
  </conditionalFormatting>
  <conditionalFormatting sqref="R44 R48 R52 R56">
    <cfRule type="expression" dxfId="5265" priority="175">
      <formula>WEEKDAY(R44)=1</formula>
    </cfRule>
    <cfRule type="expression" dxfId="5264" priority="176">
      <formula>WEEKDAY(R44)=7</formula>
    </cfRule>
  </conditionalFormatting>
  <conditionalFormatting sqref="S44 S48 S52 S56">
    <cfRule type="expression" dxfId="5263" priority="173">
      <formula>WEEKDAY(S44)=1</formula>
    </cfRule>
    <cfRule type="expression" dxfId="5262" priority="174">
      <formula>WEEKDAY(S44)=7</formula>
    </cfRule>
  </conditionalFormatting>
  <conditionalFormatting sqref="T44 T48 T52 T56">
    <cfRule type="expression" dxfId="5261" priority="171">
      <formula>WEEKDAY(T44)=1</formula>
    </cfRule>
    <cfRule type="expression" dxfId="5260" priority="172">
      <formula>WEEKDAY(T44)=7</formula>
    </cfRule>
  </conditionalFormatting>
  <conditionalFormatting sqref="U44 U48 U52 U56">
    <cfRule type="expression" dxfId="5259" priority="169">
      <formula>WEEKDAY(U44)=1</formula>
    </cfRule>
    <cfRule type="expression" dxfId="5258" priority="170">
      <formula>WEEKDAY(U44)=7</formula>
    </cfRule>
  </conditionalFormatting>
  <conditionalFormatting sqref="G46 G50 G54 G58">
    <cfRule type="expression" dxfId="5257" priority="167">
      <formula>WEEKDAY(G46)=1</formula>
    </cfRule>
    <cfRule type="expression" dxfId="5256" priority="168">
      <formula>WEEKDAY(G46)=7</formula>
    </cfRule>
  </conditionalFormatting>
  <conditionalFormatting sqref="H46 H50 H54 H58">
    <cfRule type="expression" dxfId="5255" priority="165">
      <formula>WEEKDAY(H46)=1</formula>
    </cfRule>
    <cfRule type="expression" dxfId="5254" priority="166">
      <formula>WEEKDAY(H46)=7</formula>
    </cfRule>
  </conditionalFormatting>
  <conditionalFormatting sqref="I46 I50 I54 I58">
    <cfRule type="expression" dxfId="5253" priority="163">
      <formula>WEEKDAY(I46)=1</formula>
    </cfRule>
    <cfRule type="expression" dxfId="5252" priority="164">
      <formula>WEEKDAY(I46)=7</formula>
    </cfRule>
  </conditionalFormatting>
  <conditionalFormatting sqref="J46 J50 J54 J58">
    <cfRule type="expression" dxfId="5251" priority="161">
      <formula>WEEKDAY(J46)=1</formula>
    </cfRule>
    <cfRule type="expression" dxfId="5250" priority="162">
      <formula>WEEKDAY(J46)=7</formula>
    </cfRule>
  </conditionalFormatting>
  <conditionalFormatting sqref="K46 K50 K54 K58">
    <cfRule type="expression" dxfId="5249" priority="159">
      <formula>WEEKDAY(K46)=1</formula>
    </cfRule>
    <cfRule type="expression" dxfId="5248" priority="160">
      <formula>WEEKDAY(K46)=7</formula>
    </cfRule>
  </conditionalFormatting>
  <conditionalFormatting sqref="L46 L50 L54 L58">
    <cfRule type="expression" dxfId="5247" priority="157">
      <formula>WEEKDAY(L46)=1</formula>
    </cfRule>
    <cfRule type="expression" dxfId="5246" priority="158">
      <formula>WEEKDAY(L46)=7</formula>
    </cfRule>
  </conditionalFormatting>
  <conditionalFormatting sqref="M46 M50 M54 M58">
    <cfRule type="expression" dxfId="5245" priority="155">
      <formula>WEEKDAY(M46)=1</formula>
    </cfRule>
    <cfRule type="expression" dxfId="5244" priority="156">
      <formula>WEEKDAY(M46)=7</formula>
    </cfRule>
  </conditionalFormatting>
  <conditionalFormatting sqref="N46 N50 N54 N58">
    <cfRule type="expression" dxfId="5243" priority="153">
      <formula>WEEKDAY(N46)=1</formula>
    </cfRule>
    <cfRule type="expression" dxfId="5242" priority="154">
      <formula>WEEKDAY(N46)=7</formula>
    </cfRule>
  </conditionalFormatting>
  <conditionalFormatting sqref="O46 O50 O54 O58">
    <cfRule type="expression" dxfId="5241" priority="151">
      <formula>WEEKDAY(O46)=1</formula>
    </cfRule>
    <cfRule type="expression" dxfId="5240" priority="152">
      <formula>WEEKDAY(O46)=7</formula>
    </cfRule>
  </conditionalFormatting>
  <conditionalFormatting sqref="P46 P50 P54 P58">
    <cfRule type="expression" dxfId="5239" priority="149">
      <formula>WEEKDAY(P46)=1</formula>
    </cfRule>
    <cfRule type="expression" dxfId="5238" priority="150">
      <formula>WEEKDAY(P46)=7</formula>
    </cfRule>
  </conditionalFormatting>
  <conditionalFormatting sqref="Q46 Q50 Q54 Q58">
    <cfRule type="expression" dxfId="5237" priority="147">
      <formula>WEEKDAY(Q46)=1</formula>
    </cfRule>
    <cfRule type="expression" dxfId="5236" priority="148">
      <formula>WEEKDAY(Q46)=7</formula>
    </cfRule>
  </conditionalFormatting>
  <conditionalFormatting sqref="R46 R50 R54 R58">
    <cfRule type="expression" dxfId="5235" priority="145">
      <formula>WEEKDAY(R46)=1</formula>
    </cfRule>
    <cfRule type="expression" dxfId="5234" priority="146">
      <formula>WEEKDAY(R46)=7</formula>
    </cfRule>
  </conditionalFormatting>
  <conditionalFormatting sqref="S46 S50 S54 S58">
    <cfRule type="expression" dxfId="5233" priority="143">
      <formula>WEEKDAY(S46)=1</formula>
    </cfRule>
    <cfRule type="expression" dxfId="5232" priority="144">
      <formula>WEEKDAY(S46)=7</formula>
    </cfRule>
  </conditionalFormatting>
  <conditionalFormatting sqref="T46 T50 T54 T58">
    <cfRule type="cellIs" dxfId="5231" priority="135" operator="notEqual">
      <formula>29</formula>
    </cfRule>
    <cfRule type="expression" dxfId="5230" priority="140">
      <formula>WEEKDAY(S46+1)=1</formula>
    </cfRule>
    <cfRule type="expression" dxfId="5229" priority="141">
      <formula>WEEKDAY(S46+1)=7</formula>
    </cfRule>
  </conditionalFormatting>
  <conditionalFormatting sqref="U46 U50 U54 U58">
    <cfRule type="cellIs" dxfId="5228" priority="136" operator="notEqual">
      <formula>30</formula>
    </cfRule>
    <cfRule type="expression" dxfId="5227" priority="138">
      <formula>WEEKDAY(S46+2)=1</formula>
    </cfRule>
    <cfRule type="expression" dxfId="5226" priority="139">
      <formula>WEEKDAY(S46+2)=7</formula>
    </cfRule>
  </conditionalFormatting>
  <conditionalFormatting sqref="D72">
    <cfRule type="cellIs" dxfId="5225" priority="134" operator="equal">
      <formula>0</formula>
    </cfRule>
  </conditionalFormatting>
  <conditionalFormatting sqref="F70">
    <cfRule type="cellIs" dxfId="5224" priority="133" stopIfTrue="1" operator="equal">
      <formula>0</formula>
    </cfRule>
  </conditionalFormatting>
  <conditionalFormatting sqref="V72">
    <cfRule type="cellIs" dxfId="5223" priority="68" operator="notEqual">
      <formula>31</formula>
    </cfRule>
    <cfRule type="expression" dxfId="5222" priority="73">
      <formula>WEEKDAY(S72+3)=1</formula>
    </cfRule>
    <cfRule type="expression" dxfId="5221" priority="132">
      <formula>WEEKDAY(S72+3)=7</formula>
    </cfRule>
  </conditionalFormatting>
  <conditionalFormatting sqref="D76 D80 D84 D88">
    <cfRule type="cellIs" dxfId="5220" priority="131" operator="equal">
      <formula>0</formula>
    </cfRule>
  </conditionalFormatting>
  <conditionalFormatting sqref="F74 F78 F82 F86">
    <cfRule type="cellIs" dxfId="5219" priority="130" stopIfTrue="1" operator="equal">
      <formula>0</formula>
    </cfRule>
  </conditionalFormatting>
  <conditionalFormatting sqref="G70">
    <cfRule type="expression" dxfId="5218" priority="128">
      <formula>WEEKDAY(G70)=1</formula>
    </cfRule>
    <cfRule type="expression" dxfId="5217" priority="129">
      <formula>WEEKDAY(G70)=7</formula>
    </cfRule>
  </conditionalFormatting>
  <conditionalFormatting sqref="I70">
    <cfRule type="expression" dxfId="5216" priority="126">
      <formula>WEEKDAY(I70)=0</formula>
    </cfRule>
    <cfRule type="expression" dxfId="5215" priority="127">
      <formula>WEEKDAY(I70)=7</formula>
    </cfRule>
  </conditionalFormatting>
  <conditionalFormatting sqref="H70">
    <cfRule type="expression" dxfId="5214" priority="124">
      <formula>WEEKDAY(H70)=1</formula>
    </cfRule>
    <cfRule type="expression" dxfId="5213" priority="125">
      <formula>WEEKDAY(H70)=7</formula>
    </cfRule>
  </conditionalFormatting>
  <conditionalFormatting sqref="J70">
    <cfRule type="expression" dxfId="5212" priority="122">
      <formula>WEEKDAY(J70)=1</formula>
    </cfRule>
    <cfRule type="expression" dxfId="5211" priority="123">
      <formula>WEEKDAY(J70)=7</formula>
    </cfRule>
  </conditionalFormatting>
  <conditionalFormatting sqref="K70">
    <cfRule type="expression" dxfId="5210" priority="120">
      <formula>WEEKDAY(K70)=1</formula>
    </cfRule>
    <cfRule type="expression" dxfId="5209" priority="121">
      <formula>WEEKDAY(K70)=7</formula>
    </cfRule>
  </conditionalFormatting>
  <conditionalFormatting sqref="L70">
    <cfRule type="expression" dxfId="5208" priority="118">
      <formula>WEEKDAY(L70)=1</formula>
    </cfRule>
    <cfRule type="expression" dxfId="5207" priority="119">
      <formula>WEEKDAY(L70)=7</formula>
    </cfRule>
  </conditionalFormatting>
  <conditionalFormatting sqref="M70">
    <cfRule type="expression" dxfId="5206" priority="116">
      <formula>WEEKDAY(M70)=1</formula>
    </cfRule>
    <cfRule type="expression" dxfId="5205" priority="117">
      <formula>WEEKDAY(M70)=7</formula>
    </cfRule>
  </conditionalFormatting>
  <conditionalFormatting sqref="N70">
    <cfRule type="expression" dxfId="5204" priority="114">
      <formula>WEEKDAY(N70)=1</formula>
    </cfRule>
    <cfRule type="expression" dxfId="5203" priority="115">
      <formula>WEEKDAY(N70)=7</formula>
    </cfRule>
  </conditionalFormatting>
  <conditionalFormatting sqref="O70">
    <cfRule type="expression" dxfId="5202" priority="112">
      <formula>WEEKDAY(O70)=1</formula>
    </cfRule>
    <cfRule type="expression" dxfId="5201" priority="113">
      <formula>WEEKDAY(O70)=7</formula>
    </cfRule>
  </conditionalFormatting>
  <conditionalFormatting sqref="P70">
    <cfRule type="expression" dxfId="5200" priority="110">
      <formula>WEEKDAY(P70)=1</formula>
    </cfRule>
    <cfRule type="expression" dxfId="5199" priority="111">
      <formula>WEEKDAY(P70)=7</formula>
    </cfRule>
  </conditionalFormatting>
  <conditionalFormatting sqref="Q70">
    <cfRule type="expression" dxfId="5198" priority="108">
      <formula>WEEKDAY(Q70)=1</formula>
    </cfRule>
    <cfRule type="expression" dxfId="5197" priority="109">
      <formula>WEEKDAY(Q70)=7</formula>
    </cfRule>
  </conditionalFormatting>
  <conditionalFormatting sqref="R70">
    <cfRule type="expression" dxfId="5196" priority="106">
      <formula>WEEKDAY(R70)=1</formula>
    </cfRule>
    <cfRule type="expression" dxfId="5195" priority="107">
      <formula>WEEKDAY(R70)=7</formula>
    </cfRule>
  </conditionalFormatting>
  <conditionalFormatting sqref="S70">
    <cfRule type="expression" dxfId="5194" priority="104">
      <formula>WEEKDAY(S70)=1</formula>
    </cfRule>
    <cfRule type="expression" dxfId="5193" priority="105">
      <formula>WEEKDAY(S70)=7</formula>
    </cfRule>
  </conditionalFormatting>
  <conditionalFormatting sqref="T70">
    <cfRule type="expression" dxfId="5192" priority="102">
      <formula>WEEKDAY(T70)=1</formula>
    </cfRule>
    <cfRule type="expression" dxfId="5191" priority="103">
      <formula>WEEKDAY(T70)=7</formula>
    </cfRule>
  </conditionalFormatting>
  <conditionalFormatting sqref="U70">
    <cfRule type="expression" dxfId="5190" priority="100">
      <formula>WEEKDAY(U70)=1</formula>
    </cfRule>
    <cfRule type="expression" dxfId="5189" priority="101">
      <formula>WEEKDAY(U70)=7</formula>
    </cfRule>
  </conditionalFormatting>
  <conditionalFormatting sqref="G72">
    <cfRule type="expression" dxfId="5188" priority="98">
      <formula>WEEKDAY(G72)=1</formula>
    </cfRule>
    <cfRule type="expression" dxfId="5187" priority="99">
      <formula>WEEKDAY(G72)=7</formula>
    </cfRule>
  </conditionalFormatting>
  <conditionalFormatting sqref="H72">
    <cfRule type="expression" dxfId="5186" priority="96">
      <formula>WEEKDAY(H72)=1</formula>
    </cfRule>
    <cfRule type="expression" dxfId="5185" priority="97">
      <formula>WEEKDAY(H72)=7</formula>
    </cfRule>
  </conditionalFormatting>
  <conditionalFormatting sqref="I72">
    <cfRule type="expression" dxfId="5184" priority="94">
      <formula>WEEKDAY(I72)=1</formula>
    </cfRule>
    <cfRule type="expression" dxfId="5183" priority="95">
      <formula>WEEKDAY(I72)=7</formula>
    </cfRule>
  </conditionalFormatting>
  <conditionalFormatting sqref="J72">
    <cfRule type="expression" dxfId="5182" priority="92">
      <formula>WEEKDAY(J72)=1</formula>
    </cfRule>
    <cfRule type="expression" dxfId="5181" priority="93">
      <formula>WEEKDAY(J72)=7</formula>
    </cfRule>
  </conditionalFormatting>
  <conditionalFormatting sqref="K72">
    <cfRule type="expression" dxfId="5180" priority="90">
      <formula>WEEKDAY(K72)=1</formula>
    </cfRule>
    <cfRule type="expression" dxfId="5179" priority="91">
      <formula>WEEKDAY(K72)=7</formula>
    </cfRule>
  </conditionalFormatting>
  <conditionalFormatting sqref="L72">
    <cfRule type="expression" dxfId="5178" priority="88">
      <formula>WEEKDAY(L72)=1</formula>
    </cfRule>
    <cfRule type="expression" dxfId="5177" priority="89">
      <formula>WEEKDAY(L72)=7</formula>
    </cfRule>
  </conditionalFormatting>
  <conditionalFormatting sqref="M72">
    <cfRule type="expression" dxfId="5176" priority="86">
      <formula>WEEKDAY(M72)=1</formula>
    </cfRule>
    <cfRule type="expression" dxfId="5175" priority="87">
      <formula>WEEKDAY(M72)=7</formula>
    </cfRule>
  </conditionalFormatting>
  <conditionalFormatting sqref="N72">
    <cfRule type="expression" dxfId="5174" priority="84">
      <formula>WEEKDAY(N72)=1</formula>
    </cfRule>
    <cfRule type="expression" dxfId="5173" priority="85">
      <formula>WEEKDAY(N72)=7</formula>
    </cfRule>
  </conditionalFormatting>
  <conditionalFormatting sqref="O72">
    <cfRule type="expression" dxfId="5172" priority="82">
      <formula>WEEKDAY(O72)=1</formula>
    </cfRule>
    <cfRule type="expression" dxfId="5171" priority="83">
      <formula>WEEKDAY(O72)=7</formula>
    </cfRule>
  </conditionalFormatting>
  <conditionalFormatting sqref="P72">
    <cfRule type="expression" dxfId="5170" priority="80">
      <formula>WEEKDAY(P72)=1</formula>
    </cfRule>
    <cfRule type="expression" dxfId="5169" priority="81">
      <formula>WEEKDAY(P72)=7</formula>
    </cfRule>
  </conditionalFormatting>
  <conditionalFormatting sqref="Q72">
    <cfRule type="expression" dxfId="5168" priority="78">
      <formula>WEEKDAY(Q72)=1</formula>
    </cfRule>
    <cfRule type="expression" dxfId="5167" priority="79">
      <formula>WEEKDAY(Q72)=7</formula>
    </cfRule>
  </conditionalFormatting>
  <conditionalFormatting sqref="R72">
    <cfRule type="expression" dxfId="5166" priority="76">
      <formula>WEEKDAY(R72)=1</formula>
    </cfRule>
    <cfRule type="expression" dxfId="5165" priority="77">
      <formula>WEEKDAY(R72)=7</formula>
    </cfRule>
  </conditionalFormatting>
  <conditionalFormatting sqref="S72">
    <cfRule type="expression" dxfId="5164" priority="74">
      <formula>WEEKDAY(S72)=1</formula>
    </cfRule>
    <cfRule type="expression" dxfId="5163" priority="75">
      <formula>WEEKDAY(S72)=7</formula>
    </cfRule>
  </conditionalFormatting>
  <conditionalFormatting sqref="T72">
    <cfRule type="cellIs" dxfId="5162" priority="66" operator="notEqual">
      <formula>29</formula>
    </cfRule>
    <cfRule type="expression" dxfId="5161" priority="71">
      <formula>WEEKDAY(S72+1)=1</formula>
    </cfRule>
    <cfRule type="expression" dxfId="5160" priority="72">
      <formula>WEEKDAY(S72+1)=7</formula>
    </cfRule>
  </conditionalFormatting>
  <conditionalFormatting sqref="U72">
    <cfRule type="cellIs" dxfId="5159" priority="67" operator="notEqual">
      <formula>30</formula>
    </cfRule>
    <cfRule type="expression" dxfId="5158" priority="69">
      <formula>WEEKDAY(S72+2)=1</formula>
    </cfRule>
    <cfRule type="expression" dxfId="5157" priority="70">
      <formula>WEEKDAY(S72+2)=7</formula>
    </cfRule>
  </conditionalFormatting>
  <conditionalFormatting sqref="V76 V80 V84 V88">
    <cfRule type="cellIs" dxfId="5156" priority="3" operator="notEqual">
      <formula>31</formula>
    </cfRule>
    <cfRule type="expression" dxfId="5155" priority="8">
      <formula>WEEKDAY(S76+3)=1</formula>
    </cfRule>
    <cfRule type="expression" dxfId="5154" priority="65">
      <formula>WEEKDAY(S76+3)=7</formula>
    </cfRule>
  </conditionalFormatting>
  <conditionalFormatting sqref="G74 G78 G82 G86">
    <cfRule type="expression" dxfId="5153" priority="63">
      <formula>WEEKDAY(G74)=1</formula>
    </cfRule>
    <cfRule type="expression" dxfId="5152" priority="64">
      <formula>WEEKDAY(G74)=7</formula>
    </cfRule>
  </conditionalFormatting>
  <conditionalFormatting sqref="I74 I78 I82 I86">
    <cfRule type="expression" dxfId="5151" priority="61">
      <formula>WEEKDAY(I74)=0</formula>
    </cfRule>
    <cfRule type="expression" dxfId="5150" priority="62">
      <formula>WEEKDAY(I74)=7</formula>
    </cfRule>
  </conditionalFormatting>
  <conditionalFormatting sqref="H74 H78 H82 H86">
    <cfRule type="expression" dxfId="5149" priority="59">
      <formula>WEEKDAY(H74)=1</formula>
    </cfRule>
    <cfRule type="expression" dxfId="5148" priority="60">
      <formula>WEEKDAY(H74)=7</formula>
    </cfRule>
  </conditionalFormatting>
  <conditionalFormatting sqref="J74 J78 J82 J86">
    <cfRule type="expression" dxfId="5147" priority="57">
      <formula>WEEKDAY(J74)=1</formula>
    </cfRule>
    <cfRule type="expression" dxfId="5146" priority="58">
      <formula>WEEKDAY(J74)=7</formula>
    </cfRule>
  </conditionalFormatting>
  <conditionalFormatting sqref="K74 K78 K82 K86">
    <cfRule type="expression" dxfId="5145" priority="55">
      <formula>WEEKDAY(K74)=1</formula>
    </cfRule>
    <cfRule type="expression" dxfId="5144" priority="56">
      <formula>WEEKDAY(K74)=7</formula>
    </cfRule>
  </conditionalFormatting>
  <conditionalFormatting sqref="L74 L78 L82 L86">
    <cfRule type="expression" dxfId="5143" priority="53">
      <formula>WEEKDAY(L74)=1</formula>
    </cfRule>
    <cfRule type="expression" dxfId="5142" priority="54">
      <formula>WEEKDAY(L74)=7</formula>
    </cfRule>
  </conditionalFormatting>
  <conditionalFormatting sqref="M74 M78 M82 M86">
    <cfRule type="expression" dxfId="5141" priority="51">
      <formula>WEEKDAY(M74)=1</formula>
    </cfRule>
    <cfRule type="expression" dxfId="5140" priority="52">
      <formula>WEEKDAY(M74)=7</formula>
    </cfRule>
  </conditionalFormatting>
  <conditionalFormatting sqref="N74 N78 N82 N86">
    <cfRule type="expression" dxfId="5139" priority="49">
      <formula>WEEKDAY(N74)=1</formula>
    </cfRule>
    <cfRule type="expression" dxfId="5138" priority="50">
      <formula>WEEKDAY(N74)=7</formula>
    </cfRule>
  </conditionalFormatting>
  <conditionalFormatting sqref="O74 O78 O82 O86">
    <cfRule type="expression" dxfId="5137" priority="47">
      <formula>WEEKDAY(O74)=1</formula>
    </cfRule>
    <cfRule type="expression" dxfId="5136" priority="48">
      <formula>WEEKDAY(O74)=7</formula>
    </cfRule>
  </conditionalFormatting>
  <conditionalFormatting sqref="P74 P78 P82 P86">
    <cfRule type="expression" dxfId="5135" priority="45">
      <formula>WEEKDAY(P74)=1</formula>
    </cfRule>
    <cfRule type="expression" dxfId="5134" priority="46">
      <formula>WEEKDAY(P74)=7</formula>
    </cfRule>
  </conditionalFormatting>
  <conditionalFormatting sqref="Q74 Q78 Q82 Q86">
    <cfRule type="expression" dxfId="5133" priority="43">
      <formula>WEEKDAY(Q74)=1</formula>
    </cfRule>
    <cfRule type="expression" dxfId="5132" priority="44">
      <formula>WEEKDAY(Q74)=7</formula>
    </cfRule>
  </conditionalFormatting>
  <conditionalFormatting sqref="R74 R78 R82 R86">
    <cfRule type="expression" dxfId="5131" priority="41">
      <formula>WEEKDAY(R74)=1</formula>
    </cfRule>
    <cfRule type="expression" dxfId="5130" priority="42">
      <formula>WEEKDAY(R74)=7</formula>
    </cfRule>
  </conditionalFormatting>
  <conditionalFormatting sqref="S74 S78 S82 S86">
    <cfRule type="expression" dxfId="5129" priority="39">
      <formula>WEEKDAY(S74)=1</formula>
    </cfRule>
    <cfRule type="expression" dxfId="5128" priority="40">
      <formula>WEEKDAY(S74)=7</formula>
    </cfRule>
  </conditionalFormatting>
  <conditionalFormatting sqref="T74 T78 T82 T86">
    <cfRule type="expression" dxfId="5127" priority="37">
      <formula>WEEKDAY(T74)=1</formula>
    </cfRule>
    <cfRule type="expression" dxfId="5126" priority="38">
      <formula>WEEKDAY(T74)=7</formula>
    </cfRule>
  </conditionalFormatting>
  <conditionalFormatting sqref="U74 U78 U82 U86">
    <cfRule type="expression" dxfId="5125" priority="35">
      <formula>WEEKDAY(U74)=1</formula>
    </cfRule>
    <cfRule type="expression" dxfId="5124" priority="36">
      <formula>WEEKDAY(U74)=7</formula>
    </cfRule>
  </conditionalFormatting>
  <conditionalFormatting sqref="G76 G80 G84 G88">
    <cfRule type="expression" dxfId="5123" priority="33">
      <formula>WEEKDAY(G76)=1</formula>
    </cfRule>
    <cfRule type="expression" dxfId="5122" priority="34">
      <formula>WEEKDAY(G76)=7</formula>
    </cfRule>
  </conditionalFormatting>
  <conditionalFormatting sqref="H76 H80 H84 H88">
    <cfRule type="expression" dxfId="5121" priority="31">
      <formula>WEEKDAY(H76)=1</formula>
    </cfRule>
    <cfRule type="expression" dxfId="5120" priority="32">
      <formula>WEEKDAY(H76)=7</formula>
    </cfRule>
  </conditionalFormatting>
  <conditionalFormatting sqref="I76 I80 I84 I88">
    <cfRule type="expression" dxfId="5119" priority="29">
      <formula>WEEKDAY(I76)=1</formula>
    </cfRule>
    <cfRule type="expression" dxfId="5118" priority="30">
      <formula>WEEKDAY(I76)=7</formula>
    </cfRule>
  </conditionalFormatting>
  <conditionalFormatting sqref="J76 J80 J84 J88">
    <cfRule type="expression" dxfId="5117" priority="27">
      <formula>WEEKDAY(J76)=1</formula>
    </cfRule>
    <cfRule type="expression" dxfId="5116" priority="28">
      <formula>WEEKDAY(J76)=7</formula>
    </cfRule>
  </conditionalFormatting>
  <conditionalFormatting sqref="K76 K80 K84 K88">
    <cfRule type="expression" dxfId="5115" priority="25">
      <formula>WEEKDAY(K76)=1</formula>
    </cfRule>
    <cfRule type="expression" dxfId="5114" priority="26">
      <formula>WEEKDAY(K76)=7</formula>
    </cfRule>
  </conditionalFormatting>
  <conditionalFormatting sqref="L76 L80 L84 L88">
    <cfRule type="expression" dxfId="5113" priority="23">
      <formula>WEEKDAY(L76)=1</formula>
    </cfRule>
    <cfRule type="expression" dxfId="5112" priority="24">
      <formula>WEEKDAY(L76)=7</formula>
    </cfRule>
  </conditionalFormatting>
  <conditionalFormatting sqref="M76 M80 M84 M88">
    <cfRule type="expression" dxfId="5111" priority="21">
      <formula>WEEKDAY(M76)=1</formula>
    </cfRule>
    <cfRule type="expression" dxfId="5110" priority="22">
      <formula>WEEKDAY(M76)=7</formula>
    </cfRule>
  </conditionalFormatting>
  <conditionalFormatting sqref="N76 N80 N84 N88">
    <cfRule type="expression" dxfId="5109" priority="19">
      <formula>WEEKDAY(N76)=1</formula>
    </cfRule>
    <cfRule type="expression" dxfId="5108" priority="20">
      <formula>WEEKDAY(N76)=7</formula>
    </cfRule>
  </conditionalFormatting>
  <conditionalFormatting sqref="O76 O80 O84 O88">
    <cfRule type="expression" dxfId="5107" priority="17">
      <formula>WEEKDAY(O76)=1</formula>
    </cfRule>
    <cfRule type="expression" dxfId="5106" priority="18">
      <formula>WEEKDAY(O76)=7</formula>
    </cfRule>
  </conditionalFormatting>
  <conditionalFormatting sqref="P76 P80 P84 P88">
    <cfRule type="expression" dxfId="5105" priority="15">
      <formula>WEEKDAY(P76)=1</formula>
    </cfRule>
    <cfRule type="expression" dxfId="5104" priority="16">
      <formula>WEEKDAY(P76)=7</formula>
    </cfRule>
  </conditionalFormatting>
  <conditionalFormatting sqref="Q76 Q80 Q84 Q88">
    <cfRule type="expression" dxfId="5103" priority="13">
      <formula>WEEKDAY(Q76)=1</formula>
    </cfRule>
    <cfRule type="expression" dxfId="5102" priority="14">
      <formula>WEEKDAY(Q76)=7</formula>
    </cfRule>
  </conditionalFormatting>
  <conditionalFormatting sqref="R76 R80 R84 R88">
    <cfRule type="expression" dxfId="5101" priority="11">
      <formula>WEEKDAY(R76)=1</formula>
    </cfRule>
    <cfRule type="expression" dxfId="5100" priority="12">
      <formula>WEEKDAY(R76)=7</formula>
    </cfRule>
  </conditionalFormatting>
  <conditionalFormatting sqref="S76 S80 S84 S88">
    <cfRule type="expression" dxfId="5099" priority="9">
      <formula>WEEKDAY(S76)=1</formula>
    </cfRule>
    <cfRule type="expression" dxfId="5098" priority="10">
      <formula>WEEKDAY(S76)=7</formula>
    </cfRule>
  </conditionalFormatting>
  <conditionalFormatting sqref="T76 T80 T84 T88">
    <cfRule type="cellIs" dxfId="5097" priority="1" operator="notEqual">
      <formula>29</formula>
    </cfRule>
    <cfRule type="expression" dxfId="5096" priority="6">
      <formula>WEEKDAY(S76+1)=1</formula>
    </cfRule>
    <cfRule type="expression" dxfId="5095" priority="7">
      <formula>WEEKDAY(S76+1)=7</formula>
    </cfRule>
  </conditionalFormatting>
  <conditionalFormatting sqref="U76 U80 U84 U88">
    <cfRule type="cellIs" dxfId="5094" priority="2" operator="notEqual">
      <formula>30</formula>
    </cfRule>
    <cfRule type="expression" dxfId="5093" priority="4">
      <formula>WEEKDAY(S76+2)=1</formula>
    </cfRule>
    <cfRule type="expression" dxfId="5092" priority="5">
      <formula>WEEKDAY(S76+2)=7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topLeftCell="A31" workbookViewId="0">
      <selection activeCell="B5" sqref="B5:G5"/>
    </sheetView>
  </sheetViews>
  <sheetFormatPr defaultRowHeight="18"/>
  <cols>
    <col min="1" max="1" width="2.25" style="45" customWidth="1"/>
    <col min="2" max="2" width="26.25" style="45" customWidth="1"/>
    <col min="3" max="3" width="18.375" style="45" customWidth="1"/>
    <col min="4" max="4" width="9.375" style="45" customWidth="1"/>
    <col min="5" max="5" width="12.375" style="45" customWidth="1"/>
    <col min="6" max="6" width="18" style="45" customWidth="1"/>
    <col min="7" max="7" width="9.25" style="45" customWidth="1"/>
    <col min="8" max="16384" width="9" style="45"/>
  </cols>
  <sheetData>
    <row r="1" spans="2:8" ht="31.5" customHeight="1"/>
    <row r="2" spans="2:8" ht="35.25" customHeight="1">
      <c r="B2" s="143" t="s">
        <v>16</v>
      </c>
      <c r="C2" s="144"/>
      <c r="D2" s="144"/>
      <c r="E2" s="144"/>
      <c r="F2" s="144"/>
      <c r="G2" s="145"/>
    </row>
    <row r="3" spans="2:8" ht="29.25" customHeight="1">
      <c r="B3" s="46" t="s">
        <v>17</v>
      </c>
      <c r="C3" s="146">
        <f>SUM(F14:F33)</f>
        <v>0</v>
      </c>
      <c r="D3" s="147"/>
      <c r="E3" s="147"/>
      <c r="F3" s="147"/>
      <c r="G3" s="148"/>
    </row>
    <row r="4" spans="2:8" ht="29.25" customHeight="1">
      <c r="B4" s="47" t="s">
        <v>18</v>
      </c>
      <c r="C4" s="149"/>
      <c r="D4" s="150"/>
      <c r="E4" s="150"/>
      <c r="F4" s="150"/>
      <c r="G4" s="151"/>
    </row>
    <row r="5" spans="2:8" ht="34.5" customHeight="1">
      <c r="B5" s="152" t="s">
        <v>39</v>
      </c>
      <c r="C5" s="153"/>
      <c r="D5" s="153"/>
      <c r="E5" s="153"/>
      <c r="F5" s="153"/>
      <c r="G5" s="154"/>
    </row>
    <row r="6" spans="2:8" ht="15" customHeight="1">
      <c r="B6" s="48"/>
      <c r="C6" s="49"/>
      <c r="D6" s="49"/>
      <c r="E6" s="49"/>
      <c r="F6" s="49"/>
      <c r="G6" s="50"/>
    </row>
    <row r="7" spans="2:8" ht="20.25" customHeight="1">
      <c r="B7" s="155" t="s">
        <v>19</v>
      </c>
      <c r="C7" s="156"/>
      <c r="D7" s="156"/>
      <c r="E7" s="156"/>
      <c r="F7" s="156"/>
      <c r="G7" s="157"/>
      <c r="H7" s="51"/>
    </row>
    <row r="8" spans="2:8" ht="20.25" customHeight="1">
      <c r="B8" s="155" t="s">
        <v>28</v>
      </c>
      <c r="C8" s="156"/>
      <c r="D8" s="156"/>
      <c r="E8" s="156"/>
      <c r="F8" s="156"/>
      <c r="G8" s="157"/>
    </row>
    <row r="9" spans="2:8" ht="20.25" customHeight="1">
      <c r="B9" s="137" t="s">
        <v>32</v>
      </c>
      <c r="C9" s="138"/>
      <c r="D9" s="138"/>
      <c r="E9" s="138"/>
      <c r="F9" s="138"/>
      <c r="G9" s="139"/>
    </row>
    <row r="10" spans="2:8" ht="20.25" customHeight="1">
      <c r="B10" s="137" t="s">
        <v>29</v>
      </c>
      <c r="C10" s="138"/>
      <c r="D10" s="138"/>
      <c r="E10" s="138"/>
      <c r="F10" s="138"/>
      <c r="G10" s="139"/>
    </row>
    <row r="11" spans="2:8" ht="15.75" customHeight="1">
      <c r="B11" s="52"/>
      <c r="C11" s="53"/>
      <c r="D11" s="53"/>
      <c r="E11" s="53"/>
      <c r="F11" s="53"/>
      <c r="G11" s="54"/>
    </row>
    <row r="12" spans="2:8" ht="29.25" customHeight="1">
      <c r="B12" s="140" t="s">
        <v>20</v>
      </c>
      <c r="C12" s="141"/>
      <c r="D12" s="141"/>
      <c r="E12" s="141"/>
      <c r="F12" s="141"/>
      <c r="G12" s="142"/>
    </row>
    <row r="13" spans="2:8" ht="33" customHeight="1">
      <c r="B13" s="55" t="s">
        <v>21</v>
      </c>
      <c r="C13" s="55" t="s">
        <v>22</v>
      </c>
      <c r="D13" s="55" t="s">
        <v>23</v>
      </c>
      <c r="E13" s="55" t="s">
        <v>24</v>
      </c>
      <c r="F13" s="55" t="s">
        <v>25</v>
      </c>
      <c r="G13" s="55" t="s">
        <v>26</v>
      </c>
    </row>
    <row r="14" spans="2:8" ht="40.5" customHeight="1">
      <c r="B14" s="56">
        <f>'9月'!B12</f>
        <v>0</v>
      </c>
      <c r="C14" s="57" t="s">
        <v>27</v>
      </c>
      <c r="D14" s="58">
        <f>'9月'!F10</f>
        <v>0</v>
      </c>
      <c r="E14" s="59">
        <v>600</v>
      </c>
      <c r="F14" s="60">
        <f t="shared" ref="F14:F33" si="0">IF(D14="","",D14*E14)</f>
        <v>0</v>
      </c>
      <c r="G14" s="61"/>
    </row>
    <row r="15" spans="2:8" ht="40.5" customHeight="1">
      <c r="B15" s="56">
        <f>'9月'!B16</f>
        <v>0</v>
      </c>
      <c r="C15" s="57" t="s">
        <v>27</v>
      </c>
      <c r="D15" s="58">
        <f>'9月'!F14</f>
        <v>0</v>
      </c>
      <c r="E15" s="59">
        <v>600</v>
      </c>
      <c r="F15" s="60">
        <f t="shared" si="0"/>
        <v>0</v>
      </c>
      <c r="G15" s="56"/>
    </row>
    <row r="16" spans="2:8" ht="40.5" customHeight="1">
      <c r="B16" s="56">
        <f>'9月'!B20</f>
        <v>0</v>
      </c>
      <c r="C16" s="57" t="s">
        <v>27</v>
      </c>
      <c r="D16" s="58">
        <f>'9月'!F18</f>
        <v>0</v>
      </c>
      <c r="E16" s="59">
        <v>600</v>
      </c>
      <c r="F16" s="60">
        <f t="shared" si="0"/>
        <v>0</v>
      </c>
      <c r="G16" s="56"/>
    </row>
    <row r="17" spans="2:7" ht="40.5" customHeight="1">
      <c r="B17" s="56">
        <f>'9月'!B24</f>
        <v>0</v>
      </c>
      <c r="C17" s="57" t="s">
        <v>27</v>
      </c>
      <c r="D17" s="58">
        <f>'9月'!F22</f>
        <v>0</v>
      </c>
      <c r="E17" s="59">
        <v>600</v>
      </c>
      <c r="F17" s="60">
        <f t="shared" si="0"/>
        <v>0</v>
      </c>
      <c r="G17" s="56"/>
    </row>
    <row r="18" spans="2:7" ht="40.5" customHeight="1">
      <c r="B18" s="56">
        <f>'9月'!B28</f>
        <v>0</v>
      </c>
      <c r="C18" s="57" t="s">
        <v>27</v>
      </c>
      <c r="D18" s="58">
        <f>'9月'!F26</f>
        <v>0</v>
      </c>
      <c r="E18" s="59">
        <v>600</v>
      </c>
      <c r="F18" s="60">
        <f t="shared" si="0"/>
        <v>0</v>
      </c>
      <c r="G18" s="56"/>
    </row>
    <row r="19" spans="2:7" ht="40.5" customHeight="1">
      <c r="B19" s="56">
        <f>'9月'!B42</f>
        <v>0</v>
      </c>
      <c r="C19" s="57" t="s">
        <v>27</v>
      </c>
      <c r="D19" s="58">
        <f>'9月'!F40</f>
        <v>0</v>
      </c>
      <c r="E19" s="59">
        <v>600</v>
      </c>
      <c r="F19" s="60">
        <f t="shared" si="0"/>
        <v>0</v>
      </c>
      <c r="G19" s="56"/>
    </row>
    <row r="20" spans="2:7" ht="40.5" customHeight="1">
      <c r="B20" s="56">
        <f>'9月'!B46</f>
        <v>0</v>
      </c>
      <c r="C20" s="57" t="s">
        <v>27</v>
      </c>
      <c r="D20" s="58">
        <f>'9月'!F44</f>
        <v>0</v>
      </c>
      <c r="E20" s="59">
        <v>600</v>
      </c>
      <c r="F20" s="60">
        <f t="shared" si="0"/>
        <v>0</v>
      </c>
      <c r="G20" s="56"/>
    </row>
    <row r="21" spans="2:7" ht="40.5" customHeight="1">
      <c r="B21" s="56">
        <f>'9月'!B50</f>
        <v>0</v>
      </c>
      <c r="C21" s="57" t="s">
        <v>27</v>
      </c>
      <c r="D21" s="58">
        <f>'9月'!F48</f>
        <v>0</v>
      </c>
      <c r="E21" s="59">
        <v>600</v>
      </c>
      <c r="F21" s="60">
        <f t="shared" si="0"/>
        <v>0</v>
      </c>
      <c r="G21" s="56"/>
    </row>
    <row r="22" spans="2:7" ht="40.5" customHeight="1">
      <c r="B22" s="56">
        <f>'9月'!B54</f>
        <v>0</v>
      </c>
      <c r="C22" s="57" t="s">
        <v>27</v>
      </c>
      <c r="D22" s="58">
        <f>'9月'!F52</f>
        <v>0</v>
      </c>
      <c r="E22" s="59">
        <v>600</v>
      </c>
      <c r="F22" s="60">
        <f t="shared" si="0"/>
        <v>0</v>
      </c>
      <c r="G22" s="56"/>
    </row>
    <row r="23" spans="2:7" ht="40.5" customHeight="1">
      <c r="B23" s="56">
        <f>'9月'!B58</f>
        <v>0</v>
      </c>
      <c r="C23" s="57" t="s">
        <v>27</v>
      </c>
      <c r="D23" s="58">
        <f>'9月'!F56</f>
        <v>0</v>
      </c>
      <c r="E23" s="59">
        <v>600</v>
      </c>
      <c r="F23" s="60">
        <f t="shared" si="0"/>
        <v>0</v>
      </c>
      <c r="G23" s="56"/>
    </row>
    <row r="24" spans="2:7" ht="40.5" customHeight="1">
      <c r="B24" s="56">
        <f>'9月'!B72</f>
        <v>0</v>
      </c>
      <c r="C24" s="57" t="s">
        <v>27</v>
      </c>
      <c r="D24" s="58">
        <f>'9月'!F70</f>
        <v>0</v>
      </c>
      <c r="E24" s="59">
        <v>600</v>
      </c>
      <c r="F24" s="60">
        <f t="shared" si="0"/>
        <v>0</v>
      </c>
      <c r="G24" s="56"/>
    </row>
    <row r="25" spans="2:7" ht="40.5" customHeight="1">
      <c r="B25" s="56">
        <f>'9月'!B76</f>
        <v>0</v>
      </c>
      <c r="C25" s="57" t="s">
        <v>27</v>
      </c>
      <c r="D25" s="58">
        <f>'9月'!F74</f>
        <v>0</v>
      </c>
      <c r="E25" s="59">
        <v>600</v>
      </c>
      <c r="F25" s="60">
        <f t="shared" si="0"/>
        <v>0</v>
      </c>
      <c r="G25" s="56"/>
    </row>
    <row r="26" spans="2:7" ht="40.5" customHeight="1">
      <c r="B26" s="56">
        <f>'9月'!B80</f>
        <v>0</v>
      </c>
      <c r="C26" s="57" t="s">
        <v>27</v>
      </c>
      <c r="D26" s="58">
        <f>'9月'!F78</f>
        <v>0</v>
      </c>
      <c r="E26" s="59">
        <v>600</v>
      </c>
      <c r="F26" s="60">
        <f t="shared" si="0"/>
        <v>0</v>
      </c>
      <c r="G26" s="56"/>
    </row>
    <row r="27" spans="2:7" ht="40.5" customHeight="1">
      <c r="B27" s="56">
        <f>'9月'!B84</f>
        <v>0</v>
      </c>
      <c r="C27" s="57" t="s">
        <v>27</v>
      </c>
      <c r="D27" s="58">
        <f>'9月'!F82</f>
        <v>0</v>
      </c>
      <c r="E27" s="59">
        <v>600</v>
      </c>
      <c r="F27" s="60">
        <f t="shared" si="0"/>
        <v>0</v>
      </c>
      <c r="G27" s="56"/>
    </row>
    <row r="28" spans="2:7" ht="40.5" customHeight="1">
      <c r="B28" s="56">
        <f>'9月'!B88</f>
        <v>0</v>
      </c>
      <c r="C28" s="57" t="s">
        <v>27</v>
      </c>
      <c r="D28" s="58">
        <f>'9月'!F86</f>
        <v>0</v>
      </c>
      <c r="E28" s="59">
        <v>600</v>
      </c>
      <c r="F28" s="60">
        <f t="shared" si="0"/>
        <v>0</v>
      </c>
      <c r="G28" s="56"/>
    </row>
    <row r="29" spans="2:7" ht="40.5" customHeight="1">
      <c r="B29" s="56">
        <f>'9月'!B102</f>
        <v>0</v>
      </c>
      <c r="C29" s="57" t="s">
        <v>27</v>
      </c>
      <c r="D29" s="58">
        <f>'9月'!F100</f>
        <v>0</v>
      </c>
      <c r="E29" s="59">
        <v>600</v>
      </c>
      <c r="F29" s="60">
        <f t="shared" si="0"/>
        <v>0</v>
      </c>
      <c r="G29" s="56"/>
    </row>
    <row r="30" spans="2:7" ht="40.5" customHeight="1">
      <c r="B30" s="56">
        <f>'9月'!B106</f>
        <v>0</v>
      </c>
      <c r="C30" s="57" t="s">
        <v>27</v>
      </c>
      <c r="D30" s="58">
        <f>'9月'!F104</f>
        <v>0</v>
      </c>
      <c r="E30" s="59">
        <v>600</v>
      </c>
      <c r="F30" s="60">
        <f t="shared" si="0"/>
        <v>0</v>
      </c>
      <c r="G30" s="56"/>
    </row>
    <row r="31" spans="2:7" ht="40.5" customHeight="1">
      <c r="B31" s="56">
        <f>'9月'!B110</f>
        <v>0</v>
      </c>
      <c r="C31" s="57" t="s">
        <v>27</v>
      </c>
      <c r="D31" s="58">
        <f>'9月'!F108</f>
        <v>0</v>
      </c>
      <c r="E31" s="59">
        <v>600</v>
      </c>
      <c r="F31" s="60">
        <f t="shared" si="0"/>
        <v>0</v>
      </c>
      <c r="G31" s="56"/>
    </row>
    <row r="32" spans="2:7" ht="40.5" customHeight="1">
      <c r="B32" s="56">
        <f>'9月'!B114</f>
        <v>0</v>
      </c>
      <c r="C32" s="57" t="s">
        <v>27</v>
      </c>
      <c r="D32" s="58">
        <f>'9月'!F112</f>
        <v>0</v>
      </c>
      <c r="E32" s="59">
        <v>600</v>
      </c>
      <c r="F32" s="60">
        <f t="shared" si="0"/>
        <v>0</v>
      </c>
      <c r="G32" s="56"/>
    </row>
    <row r="33" spans="2:7" ht="40.5" customHeight="1">
      <c r="B33" s="56">
        <f>'9月'!B118</f>
        <v>0</v>
      </c>
      <c r="C33" s="57" t="s">
        <v>27</v>
      </c>
      <c r="D33" s="58">
        <f>'9月'!F116</f>
        <v>0</v>
      </c>
      <c r="E33" s="59">
        <v>600</v>
      </c>
      <c r="F33" s="60">
        <f t="shared" si="0"/>
        <v>0</v>
      </c>
      <c r="G33" s="56"/>
    </row>
    <row r="34" spans="2:7" ht="29.25" customHeight="1"/>
    <row r="35" spans="2:7" ht="29.25" customHeight="1"/>
    <row r="36" spans="2:7" ht="29.25" customHeight="1"/>
    <row r="37" spans="2:7" ht="29.25" customHeight="1"/>
    <row r="38" spans="2:7" ht="29.25" customHeight="1"/>
  </sheetData>
  <mergeCells count="8">
    <mergeCell ref="B10:G10"/>
    <mergeCell ref="B12:G12"/>
    <mergeCell ref="B2:G2"/>
    <mergeCell ref="C3:G4"/>
    <mergeCell ref="B5:G5"/>
    <mergeCell ref="B7:G7"/>
    <mergeCell ref="B8:G8"/>
    <mergeCell ref="B9:G9"/>
  </mergeCells>
  <phoneticPr fontId="1"/>
  <pageMargins left="0.39370078740157483" right="0.31496062992125984" top="0.74803149606299213" bottom="0.49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119"/>
  <sheetViews>
    <sheetView workbookViewId="0">
      <selection activeCell="I118" sqref="I118"/>
    </sheetView>
  </sheetViews>
  <sheetFormatPr defaultRowHeight="13.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>
      <c r="B1" s="39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>
      <c r="B2" s="162" t="str">
        <f>'5月'!B2</f>
        <v>校区</v>
      </c>
      <c r="C2" s="162"/>
      <c r="D2" s="163">
        <f>EDATE('5月'!D2,5)</f>
        <v>44470</v>
      </c>
      <c r="E2" s="163"/>
      <c r="F2" s="163"/>
      <c r="G2" s="163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96" t="s">
        <v>13</v>
      </c>
      <c r="R4" s="96"/>
      <c r="S4" s="96"/>
      <c r="T4" s="96"/>
      <c r="U4" s="96"/>
      <c r="V4" s="96"/>
      <c r="W4" s="96"/>
      <c r="X4" s="38"/>
    </row>
    <row r="5" spans="1:24" ht="20.25" customHeight="1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97" t="s">
        <v>12</v>
      </c>
      <c r="R5" s="97"/>
      <c r="S5" s="97"/>
      <c r="T5" s="97"/>
      <c r="U5" s="97"/>
      <c r="V5" s="97"/>
      <c r="W5" s="40" t="s">
        <v>10</v>
      </c>
      <c r="X5" s="28"/>
    </row>
    <row r="6" spans="1:24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3"/>
      <c r="B7" s="88" t="s">
        <v>0</v>
      </c>
      <c r="C7" s="8"/>
      <c r="D7" s="94" t="s">
        <v>1</v>
      </c>
      <c r="E7" s="95"/>
      <c r="F7" s="95"/>
      <c r="G7" s="116" t="s">
        <v>2</v>
      </c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8"/>
      <c r="W7" s="104" t="s">
        <v>8</v>
      </c>
      <c r="X7" s="105"/>
    </row>
    <row r="8" spans="1:24" ht="15.75" customHeight="1">
      <c r="A8" s="9"/>
      <c r="B8" s="89"/>
      <c r="C8" s="10"/>
      <c r="D8" s="7" t="s">
        <v>3</v>
      </c>
      <c r="E8" s="11" t="s">
        <v>4</v>
      </c>
      <c r="F8" s="11" t="s">
        <v>6</v>
      </c>
      <c r="G8" s="119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1"/>
      <c r="W8" s="106"/>
      <c r="X8" s="107"/>
    </row>
    <row r="9" spans="1:24" ht="15.75" customHeight="1">
      <c r="A9" s="5"/>
      <c r="B9" s="90"/>
      <c r="C9" s="6"/>
      <c r="D9" s="92" t="s">
        <v>5</v>
      </c>
      <c r="E9" s="93"/>
      <c r="F9" s="93"/>
      <c r="G9" s="122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4"/>
      <c r="W9" s="108"/>
      <c r="X9" s="109"/>
    </row>
    <row r="10" spans="1:24" ht="14.25" customHeight="1">
      <c r="A10" s="82"/>
      <c r="B10" s="84" t="s">
        <v>27</v>
      </c>
      <c r="C10" s="86"/>
      <c r="D10" s="125">
        <v>600</v>
      </c>
      <c r="E10" s="127" t="s">
        <v>4</v>
      </c>
      <c r="F10" s="129">
        <f>ROUND(SUM(G11:U11,G13:V13),0)</f>
        <v>0</v>
      </c>
      <c r="G10" s="34">
        <f>IF($D$2&lt;&gt;"",DATE(YEAR($D$2),MONTH($D$2),1),"")</f>
        <v>44470</v>
      </c>
      <c r="H10" s="20">
        <f>G10+1</f>
        <v>44471</v>
      </c>
      <c r="I10" s="20">
        <f t="shared" ref="I10:U10" si="0">H10+1</f>
        <v>44472</v>
      </c>
      <c r="J10" s="20">
        <f>I10+1</f>
        <v>44473</v>
      </c>
      <c r="K10" s="20">
        <f t="shared" si="0"/>
        <v>44474</v>
      </c>
      <c r="L10" s="20">
        <f t="shared" si="0"/>
        <v>44475</v>
      </c>
      <c r="M10" s="20">
        <f t="shared" si="0"/>
        <v>44476</v>
      </c>
      <c r="N10" s="20">
        <f t="shared" si="0"/>
        <v>44477</v>
      </c>
      <c r="O10" s="20">
        <f t="shared" si="0"/>
        <v>44478</v>
      </c>
      <c r="P10" s="20">
        <f t="shared" si="0"/>
        <v>44479</v>
      </c>
      <c r="Q10" s="20">
        <f t="shared" si="0"/>
        <v>44480</v>
      </c>
      <c r="R10" s="20">
        <f t="shared" si="0"/>
        <v>44481</v>
      </c>
      <c r="S10" s="20">
        <f t="shared" si="0"/>
        <v>44482</v>
      </c>
      <c r="T10" s="20">
        <f t="shared" si="0"/>
        <v>44483</v>
      </c>
      <c r="U10" s="20">
        <f t="shared" si="0"/>
        <v>44484</v>
      </c>
      <c r="V10" s="19"/>
      <c r="W10" s="110"/>
      <c r="X10" s="111"/>
    </row>
    <row r="11" spans="1:24" ht="25.5" customHeight="1">
      <c r="A11" s="83"/>
      <c r="B11" s="85"/>
      <c r="C11" s="80"/>
      <c r="D11" s="126"/>
      <c r="E11" s="128"/>
      <c r="F11" s="130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112"/>
      <c r="X11" s="113"/>
    </row>
    <row r="12" spans="1:24" ht="14.25" customHeight="1">
      <c r="A12" s="17"/>
      <c r="B12" s="78"/>
      <c r="C12" s="80"/>
      <c r="D12" s="98">
        <f>IFERROR(D10*F10,"")</f>
        <v>0</v>
      </c>
      <c r="E12" s="99"/>
      <c r="F12" s="100"/>
      <c r="G12" s="34">
        <f>U10+1</f>
        <v>44485</v>
      </c>
      <c r="H12" s="20">
        <f>G12+1</f>
        <v>44486</v>
      </c>
      <c r="I12" s="20">
        <f t="shared" ref="I12:R12" si="1">H12+1</f>
        <v>44487</v>
      </c>
      <c r="J12" s="20">
        <f t="shared" si="1"/>
        <v>44488</v>
      </c>
      <c r="K12" s="20">
        <f t="shared" si="1"/>
        <v>44489</v>
      </c>
      <c r="L12" s="20">
        <f t="shared" si="1"/>
        <v>44490</v>
      </c>
      <c r="M12" s="20">
        <f t="shared" si="1"/>
        <v>44491</v>
      </c>
      <c r="N12" s="20">
        <f t="shared" si="1"/>
        <v>44492</v>
      </c>
      <c r="O12" s="20">
        <f t="shared" si="1"/>
        <v>44493</v>
      </c>
      <c r="P12" s="20">
        <f t="shared" si="1"/>
        <v>44494</v>
      </c>
      <c r="Q12" s="20">
        <f t="shared" si="1"/>
        <v>44495</v>
      </c>
      <c r="R12" s="20">
        <f t="shared" si="1"/>
        <v>44496</v>
      </c>
      <c r="S12" s="20">
        <f>R12+1</f>
        <v>44497</v>
      </c>
      <c r="T12" s="29">
        <f>DAY(S12+1)</f>
        <v>29</v>
      </c>
      <c r="U12" s="36">
        <f>DAY(S12+2)</f>
        <v>30</v>
      </c>
      <c r="V12" s="35">
        <f>DAY(S12+3)</f>
        <v>31</v>
      </c>
      <c r="W12" s="112"/>
      <c r="X12" s="113"/>
    </row>
    <row r="13" spans="1:24" ht="25.5" customHeight="1">
      <c r="A13" s="18"/>
      <c r="B13" s="79"/>
      <c r="C13" s="81"/>
      <c r="D13" s="101"/>
      <c r="E13" s="102"/>
      <c r="F13" s="103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114"/>
      <c r="X13" s="115"/>
    </row>
    <row r="14" spans="1:24" ht="14.25" customHeight="1">
      <c r="A14" s="82"/>
      <c r="B14" s="84" t="s">
        <v>27</v>
      </c>
      <c r="C14" s="86"/>
      <c r="D14" s="125">
        <v>600</v>
      </c>
      <c r="E14" s="127" t="s">
        <v>4</v>
      </c>
      <c r="F14" s="129">
        <f t="shared" ref="F14" si="2">ROUND(SUM(G15:U15,G17:V17),0)</f>
        <v>0</v>
      </c>
      <c r="G14" s="34">
        <f t="shared" ref="G14" si="3">IF($D$2&lt;&gt;"",DATE(YEAR($D$2),MONTH($D$2),1),"")</f>
        <v>44470</v>
      </c>
      <c r="H14" s="20">
        <f t="shared" ref="H14:U14" si="4">G14+1</f>
        <v>44471</v>
      </c>
      <c r="I14" s="20">
        <f t="shared" si="4"/>
        <v>44472</v>
      </c>
      <c r="J14" s="20">
        <f t="shared" si="4"/>
        <v>44473</v>
      </c>
      <c r="K14" s="20">
        <f t="shared" si="4"/>
        <v>44474</v>
      </c>
      <c r="L14" s="20">
        <f t="shared" si="4"/>
        <v>44475</v>
      </c>
      <c r="M14" s="20">
        <f t="shared" si="4"/>
        <v>44476</v>
      </c>
      <c r="N14" s="20">
        <f t="shared" si="4"/>
        <v>44477</v>
      </c>
      <c r="O14" s="20">
        <f t="shared" si="4"/>
        <v>44478</v>
      </c>
      <c r="P14" s="20">
        <f t="shared" si="4"/>
        <v>44479</v>
      </c>
      <c r="Q14" s="20">
        <f t="shared" si="4"/>
        <v>44480</v>
      </c>
      <c r="R14" s="20">
        <f t="shared" si="4"/>
        <v>44481</v>
      </c>
      <c r="S14" s="20">
        <f t="shared" si="4"/>
        <v>44482</v>
      </c>
      <c r="T14" s="20">
        <f t="shared" si="4"/>
        <v>44483</v>
      </c>
      <c r="U14" s="20">
        <f t="shared" si="4"/>
        <v>44484</v>
      </c>
      <c r="V14" s="19"/>
      <c r="W14" s="131"/>
      <c r="X14" s="132"/>
    </row>
    <row r="15" spans="1:24" ht="25.5" customHeight="1">
      <c r="A15" s="83"/>
      <c r="B15" s="85"/>
      <c r="C15" s="80"/>
      <c r="D15" s="126"/>
      <c r="E15" s="128"/>
      <c r="F15" s="130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133"/>
      <c r="X15" s="134"/>
    </row>
    <row r="16" spans="1:24" ht="14.25" customHeight="1">
      <c r="A16" s="17"/>
      <c r="B16" s="78"/>
      <c r="C16" s="80"/>
      <c r="D16" s="98">
        <f t="shared" ref="D16" si="5">IFERROR(D14*F14,"")</f>
        <v>0</v>
      </c>
      <c r="E16" s="99"/>
      <c r="F16" s="100"/>
      <c r="G16" s="34">
        <f t="shared" ref="G16" si="6">U14+1</f>
        <v>44485</v>
      </c>
      <c r="H16" s="20">
        <f t="shared" ref="H16:S16" si="7">G16+1</f>
        <v>44486</v>
      </c>
      <c r="I16" s="20">
        <f t="shared" si="7"/>
        <v>44487</v>
      </c>
      <c r="J16" s="20">
        <f t="shared" si="7"/>
        <v>44488</v>
      </c>
      <c r="K16" s="20">
        <f t="shared" si="7"/>
        <v>44489</v>
      </c>
      <c r="L16" s="20">
        <f t="shared" si="7"/>
        <v>44490</v>
      </c>
      <c r="M16" s="20">
        <f t="shared" si="7"/>
        <v>44491</v>
      </c>
      <c r="N16" s="20">
        <f t="shared" si="7"/>
        <v>44492</v>
      </c>
      <c r="O16" s="20">
        <f t="shared" si="7"/>
        <v>44493</v>
      </c>
      <c r="P16" s="20">
        <f t="shared" si="7"/>
        <v>44494</v>
      </c>
      <c r="Q16" s="20">
        <f t="shared" si="7"/>
        <v>44495</v>
      </c>
      <c r="R16" s="20">
        <f t="shared" si="7"/>
        <v>44496</v>
      </c>
      <c r="S16" s="20">
        <f t="shared" si="7"/>
        <v>44497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31</v>
      </c>
      <c r="W16" s="133"/>
      <c r="X16" s="134"/>
    </row>
    <row r="17" spans="1:24" ht="25.5" customHeight="1">
      <c r="A17" s="18"/>
      <c r="B17" s="79"/>
      <c r="C17" s="81"/>
      <c r="D17" s="101"/>
      <c r="E17" s="102"/>
      <c r="F17" s="103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35"/>
      <c r="X17" s="136"/>
    </row>
    <row r="18" spans="1:24" ht="14.25" customHeight="1">
      <c r="A18" s="82"/>
      <c r="B18" s="84" t="s">
        <v>27</v>
      </c>
      <c r="C18" s="86"/>
      <c r="D18" s="125">
        <v>600</v>
      </c>
      <c r="E18" s="127" t="s">
        <v>4</v>
      </c>
      <c r="F18" s="129">
        <f t="shared" ref="F18" si="11">ROUND(SUM(G19:U19,G21:V21),0)</f>
        <v>0</v>
      </c>
      <c r="G18" s="34">
        <f t="shared" ref="G18" si="12">IF($D$2&lt;&gt;"",DATE(YEAR($D$2),MONTH($D$2),1),"")</f>
        <v>44470</v>
      </c>
      <c r="H18" s="20">
        <f t="shared" ref="H18:U18" si="13">G18+1</f>
        <v>44471</v>
      </c>
      <c r="I18" s="20">
        <f t="shared" si="13"/>
        <v>44472</v>
      </c>
      <c r="J18" s="20">
        <f t="shared" si="13"/>
        <v>44473</v>
      </c>
      <c r="K18" s="20">
        <f t="shared" si="13"/>
        <v>44474</v>
      </c>
      <c r="L18" s="20">
        <f t="shared" si="13"/>
        <v>44475</v>
      </c>
      <c r="M18" s="20">
        <f t="shared" si="13"/>
        <v>44476</v>
      </c>
      <c r="N18" s="20">
        <f t="shared" si="13"/>
        <v>44477</v>
      </c>
      <c r="O18" s="20">
        <f t="shared" si="13"/>
        <v>44478</v>
      </c>
      <c r="P18" s="20">
        <f t="shared" si="13"/>
        <v>44479</v>
      </c>
      <c r="Q18" s="20">
        <f t="shared" si="13"/>
        <v>44480</v>
      </c>
      <c r="R18" s="20">
        <f t="shared" si="13"/>
        <v>44481</v>
      </c>
      <c r="S18" s="20">
        <f t="shared" si="13"/>
        <v>44482</v>
      </c>
      <c r="T18" s="20">
        <f t="shared" si="13"/>
        <v>44483</v>
      </c>
      <c r="U18" s="20">
        <f t="shared" si="13"/>
        <v>44484</v>
      </c>
      <c r="V18" s="19"/>
      <c r="W18" s="131"/>
      <c r="X18" s="132"/>
    </row>
    <row r="19" spans="1:24" ht="25.5" customHeight="1">
      <c r="A19" s="83"/>
      <c r="B19" s="85"/>
      <c r="C19" s="80"/>
      <c r="D19" s="126"/>
      <c r="E19" s="128"/>
      <c r="F19" s="130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133"/>
      <c r="X19" s="134"/>
    </row>
    <row r="20" spans="1:24" ht="14.25" customHeight="1">
      <c r="A20" s="17"/>
      <c r="B20" s="78"/>
      <c r="C20" s="80"/>
      <c r="D20" s="98">
        <f t="shared" ref="D20" si="14">IFERROR(D18*F18,"")</f>
        <v>0</v>
      </c>
      <c r="E20" s="99"/>
      <c r="F20" s="100"/>
      <c r="G20" s="34">
        <f t="shared" ref="G20" si="15">U18+1</f>
        <v>44485</v>
      </c>
      <c r="H20" s="20">
        <f t="shared" ref="H20:S20" si="16">G20+1</f>
        <v>44486</v>
      </c>
      <c r="I20" s="20">
        <f t="shared" si="16"/>
        <v>44487</v>
      </c>
      <c r="J20" s="20">
        <f t="shared" si="16"/>
        <v>44488</v>
      </c>
      <c r="K20" s="20">
        <f t="shared" si="16"/>
        <v>44489</v>
      </c>
      <c r="L20" s="20">
        <f t="shared" si="16"/>
        <v>44490</v>
      </c>
      <c r="M20" s="20">
        <f t="shared" si="16"/>
        <v>44491</v>
      </c>
      <c r="N20" s="20">
        <f t="shared" si="16"/>
        <v>44492</v>
      </c>
      <c r="O20" s="20">
        <f t="shared" si="16"/>
        <v>44493</v>
      </c>
      <c r="P20" s="20">
        <f t="shared" si="16"/>
        <v>44494</v>
      </c>
      <c r="Q20" s="20">
        <f t="shared" si="16"/>
        <v>44495</v>
      </c>
      <c r="R20" s="20">
        <f t="shared" si="16"/>
        <v>44496</v>
      </c>
      <c r="S20" s="20">
        <f t="shared" si="16"/>
        <v>44497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31</v>
      </c>
      <c r="W20" s="133"/>
      <c r="X20" s="134"/>
    </row>
    <row r="21" spans="1:24" ht="25.5" customHeight="1">
      <c r="A21" s="18"/>
      <c r="B21" s="79"/>
      <c r="C21" s="81"/>
      <c r="D21" s="101"/>
      <c r="E21" s="102"/>
      <c r="F21" s="103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35"/>
      <c r="X21" s="136"/>
    </row>
    <row r="22" spans="1:24" ht="14.25" customHeight="1">
      <c r="A22" s="82"/>
      <c r="B22" s="84" t="s">
        <v>27</v>
      </c>
      <c r="C22" s="86"/>
      <c r="D22" s="125">
        <v>600</v>
      </c>
      <c r="E22" s="127" t="s">
        <v>4</v>
      </c>
      <c r="F22" s="129">
        <f t="shared" ref="F22" si="20">ROUND(SUM(G23:U23,G25:V25),0)</f>
        <v>0</v>
      </c>
      <c r="G22" s="34">
        <f t="shared" ref="G22" si="21">IF($D$2&lt;&gt;"",DATE(YEAR($D$2),MONTH($D$2),1),"")</f>
        <v>44470</v>
      </c>
      <c r="H22" s="20">
        <f t="shared" ref="H22:U22" si="22">G22+1</f>
        <v>44471</v>
      </c>
      <c r="I22" s="20">
        <f t="shared" si="22"/>
        <v>44472</v>
      </c>
      <c r="J22" s="20">
        <f t="shared" si="22"/>
        <v>44473</v>
      </c>
      <c r="K22" s="20">
        <f t="shared" si="22"/>
        <v>44474</v>
      </c>
      <c r="L22" s="20">
        <f t="shared" si="22"/>
        <v>44475</v>
      </c>
      <c r="M22" s="20">
        <f t="shared" si="22"/>
        <v>44476</v>
      </c>
      <c r="N22" s="20">
        <f t="shared" si="22"/>
        <v>44477</v>
      </c>
      <c r="O22" s="20">
        <f t="shared" si="22"/>
        <v>44478</v>
      </c>
      <c r="P22" s="20">
        <f t="shared" si="22"/>
        <v>44479</v>
      </c>
      <c r="Q22" s="20">
        <f t="shared" si="22"/>
        <v>44480</v>
      </c>
      <c r="R22" s="20">
        <f t="shared" si="22"/>
        <v>44481</v>
      </c>
      <c r="S22" s="20">
        <f t="shared" si="22"/>
        <v>44482</v>
      </c>
      <c r="T22" s="20">
        <f t="shared" si="22"/>
        <v>44483</v>
      </c>
      <c r="U22" s="20">
        <f t="shared" si="22"/>
        <v>44484</v>
      </c>
      <c r="V22" s="19"/>
      <c r="W22" s="131"/>
      <c r="X22" s="132"/>
    </row>
    <row r="23" spans="1:24" ht="25.5" customHeight="1">
      <c r="A23" s="83"/>
      <c r="B23" s="85"/>
      <c r="C23" s="80"/>
      <c r="D23" s="126"/>
      <c r="E23" s="128"/>
      <c r="F23" s="130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133"/>
      <c r="X23" s="134"/>
    </row>
    <row r="24" spans="1:24" ht="14.25" customHeight="1">
      <c r="A24" s="17"/>
      <c r="B24" s="78"/>
      <c r="C24" s="80"/>
      <c r="D24" s="98">
        <f t="shared" ref="D24" si="23">IFERROR(D22*F22,"")</f>
        <v>0</v>
      </c>
      <c r="E24" s="99"/>
      <c r="F24" s="100"/>
      <c r="G24" s="34">
        <f t="shared" ref="G24" si="24">U22+1</f>
        <v>44485</v>
      </c>
      <c r="H24" s="20">
        <f t="shared" ref="H24:S24" si="25">G24+1</f>
        <v>44486</v>
      </c>
      <c r="I24" s="20">
        <f t="shared" si="25"/>
        <v>44487</v>
      </c>
      <c r="J24" s="20">
        <f t="shared" si="25"/>
        <v>44488</v>
      </c>
      <c r="K24" s="20">
        <f t="shared" si="25"/>
        <v>44489</v>
      </c>
      <c r="L24" s="20">
        <f t="shared" si="25"/>
        <v>44490</v>
      </c>
      <c r="M24" s="20">
        <f t="shared" si="25"/>
        <v>44491</v>
      </c>
      <c r="N24" s="20">
        <f t="shared" si="25"/>
        <v>44492</v>
      </c>
      <c r="O24" s="20">
        <f t="shared" si="25"/>
        <v>44493</v>
      </c>
      <c r="P24" s="20">
        <f t="shared" si="25"/>
        <v>44494</v>
      </c>
      <c r="Q24" s="20">
        <f t="shared" si="25"/>
        <v>44495</v>
      </c>
      <c r="R24" s="20">
        <f t="shared" si="25"/>
        <v>44496</v>
      </c>
      <c r="S24" s="20">
        <f t="shared" si="25"/>
        <v>44497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31</v>
      </c>
      <c r="W24" s="133"/>
      <c r="X24" s="134"/>
    </row>
    <row r="25" spans="1:24" ht="25.5" customHeight="1">
      <c r="A25" s="18"/>
      <c r="B25" s="79"/>
      <c r="C25" s="81"/>
      <c r="D25" s="101"/>
      <c r="E25" s="102"/>
      <c r="F25" s="103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35"/>
      <c r="X25" s="136"/>
    </row>
    <row r="26" spans="1:24" ht="14.25" customHeight="1">
      <c r="A26" s="82"/>
      <c r="B26" s="84" t="s">
        <v>27</v>
      </c>
      <c r="C26" s="86"/>
      <c r="D26" s="125">
        <v>600</v>
      </c>
      <c r="E26" s="127" t="s">
        <v>4</v>
      </c>
      <c r="F26" s="129">
        <f t="shared" ref="F26" si="29">ROUND(SUM(G27:U27,G29:V29),0)</f>
        <v>0</v>
      </c>
      <c r="G26" s="34">
        <f t="shared" ref="G26" si="30">IF($D$2&lt;&gt;"",DATE(YEAR($D$2),MONTH($D$2),1),"")</f>
        <v>44470</v>
      </c>
      <c r="H26" s="20">
        <f t="shared" ref="H26:U26" si="31">G26+1</f>
        <v>44471</v>
      </c>
      <c r="I26" s="20">
        <f t="shared" si="31"/>
        <v>44472</v>
      </c>
      <c r="J26" s="20">
        <f t="shared" si="31"/>
        <v>44473</v>
      </c>
      <c r="K26" s="20">
        <f t="shared" si="31"/>
        <v>44474</v>
      </c>
      <c r="L26" s="20">
        <f t="shared" si="31"/>
        <v>44475</v>
      </c>
      <c r="M26" s="20">
        <f t="shared" si="31"/>
        <v>44476</v>
      </c>
      <c r="N26" s="20">
        <f t="shared" si="31"/>
        <v>44477</v>
      </c>
      <c r="O26" s="20">
        <f t="shared" si="31"/>
        <v>44478</v>
      </c>
      <c r="P26" s="20">
        <f t="shared" si="31"/>
        <v>44479</v>
      </c>
      <c r="Q26" s="20">
        <f t="shared" si="31"/>
        <v>44480</v>
      </c>
      <c r="R26" s="20">
        <f t="shared" si="31"/>
        <v>44481</v>
      </c>
      <c r="S26" s="20">
        <f t="shared" si="31"/>
        <v>44482</v>
      </c>
      <c r="T26" s="20">
        <f t="shared" si="31"/>
        <v>44483</v>
      </c>
      <c r="U26" s="20">
        <f t="shared" si="31"/>
        <v>44484</v>
      </c>
      <c r="V26" s="19"/>
      <c r="W26" s="131"/>
      <c r="X26" s="132"/>
    </row>
    <row r="27" spans="1:24" ht="25.5" customHeight="1">
      <c r="A27" s="83"/>
      <c r="B27" s="85"/>
      <c r="C27" s="80"/>
      <c r="D27" s="126"/>
      <c r="E27" s="128"/>
      <c r="F27" s="130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133"/>
      <c r="X27" s="134"/>
    </row>
    <row r="28" spans="1:24" ht="14.25" customHeight="1">
      <c r="A28" s="17"/>
      <c r="B28" s="78"/>
      <c r="C28" s="80"/>
      <c r="D28" s="98">
        <f t="shared" ref="D28" si="32">IFERROR(D26*F26,"")</f>
        <v>0</v>
      </c>
      <c r="E28" s="99"/>
      <c r="F28" s="100"/>
      <c r="G28" s="34">
        <f t="shared" ref="G28" si="33">U26+1</f>
        <v>44485</v>
      </c>
      <c r="H28" s="20">
        <f t="shared" ref="H28:S28" si="34">G28+1</f>
        <v>44486</v>
      </c>
      <c r="I28" s="20">
        <f t="shared" si="34"/>
        <v>44487</v>
      </c>
      <c r="J28" s="20">
        <f t="shared" si="34"/>
        <v>44488</v>
      </c>
      <c r="K28" s="20">
        <f t="shared" si="34"/>
        <v>44489</v>
      </c>
      <c r="L28" s="20">
        <f t="shared" si="34"/>
        <v>44490</v>
      </c>
      <c r="M28" s="20">
        <f t="shared" si="34"/>
        <v>44491</v>
      </c>
      <c r="N28" s="20">
        <f t="shared" si="34"/>
        <v>44492</v>
      </c>
      <c r="O28" s="20">
        <f t="shared" si="34"/>
        <v>44493</v>
      </c>
      <c r="P28" s="20">
        <f t="shared" si="34"/>
        <v>44494</v>
      </c>
      <c r="Q28" s="20">
        <f t="shared" si="34"/>
        <v>44495</v>
      </c>
      <c r="R28" s="20">
        <f t="shared" si="34"/>
        <v>44496</v>
      </c>
      <c r="S28" s="20">
        <f t="shared" si="34"/>
        <v>44497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31</v>
      </c>
      <c r="W28" s="133"/>
      <c r="X28" s="134"/>
    </row>
    <row r="29" spans="1:24" ht="25.5" customHeight="1">
      <c r="A29" s="18"/>
      <c r="B29" s="79"/>
      <c r="C29" s="81"/>
      <c r="D29" s="101"/>
      <c r="E29" s="102"/>
      <c r="F29" s="103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35"/>
      <c r="X29" s="136"/>
    </row>
    <row r="31" spans="1:24" ht="24">
      <c r="B31" s="39"/>
      <c r="C31" s="25"/>
      <c r="D31" s="25"/>
      <c r="E31" s="25"/>
      <c r="F31" s="25"/>
      <c r="G31" s="25"/>
      <c r="H31" s="25"/>
      <c r="I31" s="25"/>
      <c r="J31" s="25" t="s">
        <v>9</v>
      </c>
      <c r="K31" s="25"/>
      <c r="L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spans="1:24" ht="22.5" customHeight="1">
      <c r="B32" s="162" t="str">
        <f>'5月'!B32</f>
        <v>校区</v>
      </c>
      <c r="C32" s="162"/>
      <c r="D32" s="163">
        <f>EDATE('5月'!D32,5)</f>
        <v>44470</v>
      </c>
      <c r="E32" s="163"/>
      <c r="F32" s="163"/>
      <c r="G32" s="163"/>
      <c r="H32" s="27"/>
      <c r="I32" s="25"/>
      <c r="J32" s="25"/>
      <c r="K32" s="25"/>
      <c r="L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spans="1:24" ht="12.75" customHeight="1">
      <c r="A33" s="2"/>
      <c r="C33" s="26"/>
      <c r="D33" s="26"/>
      <c r="E33" s="26"/>
      <c r="F33" s="2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8.75" customHeight="1">
      <c r="A34" s="2"/>
      <c r="B34" s="16"/>
      <c r="C34" s="14"/>
      <c r="D34" s="15"/>
      <c r="E34" s="15"/>
      <c r="F34" s="15"/>
      <c r="G34" s="2"/>
      <c r="H34" s="2"/>
      <c r="I34" s="2"/>
      <c r="J34" s="2"/>
      <c r="K34" s="2"/>
      <c r="L34" s="2"/>
      <c r="M34" s="2"/>
      <c r="N34" s="2"/>
      <c r="O34" s="2"/>
      <c r="Q34" s="96" t="s">
        <v>13</v>
      </c>
      <c r="R34" s="96"/>
      <c r="S34" s="96"/>
      <c r="T34" s="96"/>
      <c r="U34" s="96"/>
      <c r="V34" s="96"/>
      <c r="W34" s="96"/>
      <c r="X34" s="64"/>
    </row>
    <row r="35" spans="1:24" ht="20.25" customHeight="1">
      <c r="A35" s="2"/>
      <c r="B35" s="2"/>
      <c r="C35" s="14"/>
      <c r="D35" s="15"/>
      <c r="E35" s="15"/>
      <c r="F35" s="15"/>
      <c r="G35" s="2"/>
      <c r="H35" s="2"/>
      <c r="I35" s="2"/>
      <c r="J35" s="2"/>
      <c r="K35" s="2"/>
      <c r="L35" s="2"/>
      <c r="M35" s="2"/>
      <c r="N35" s="2"/>
      <c r="O35" s="2"/>
      <c r="Q35" s="97" t="s">
        <v>12</v>
      </c>
      <c r="R35" s="97"/>
      <c r="S35" s="97"/>
      <c r="T35" s="97"/>
      <c r="U35" s="97"/>
      <c r="V35" s="97"/>
      <c r="W35" s="40" t="s">
        <v>10</v>
      </c>
      <c r="X35" s="28"/>
    </row>
    <row r="36" spans="1:24">
      <c r="A36" s="2"/>
      <c r="B36" s="2"/>
      <c r="C36" s="2"/>
      <c r="D36" s="2"/>
      <c r="E36" s="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3"/>
      <c r="B37" s="88" t="s">
        <v>0</v>
      </c>
      <c r="C37" s="8"/>
      <c r="D37" s="94" t="s">
        <v>1</v>
      </c>
      <c r="E37" s="95"/>
      <c r="F37" s="95"/>
      <c r="G37" s="116" t="s">
        <v>2</v>
      </c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8"/>
      <c r="W37" s="104" t="s">
        <v>8</v>
      </c>
      <c r="X37" s="105"/>
    </row>
    <row r="38" spans="1:24" ht="15.75" customHeight="1">
      <c r="A38" s="9"/>
      <c r="B38" s="89"/>
      <c r="C38" s="10"/>
      <c r="D38" s="7" t="s">
        <v>3</v>
      </c>
      <c r="E38" s="11" t="s">
        <v>4</v>
      </c>
      <c r="F38" s="11" t="s">
        <v>6</v>
      </c>
      <c r="G38" s="119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1"/>
      <c r="W38" s="106"/>
      <c r="X38" s="107"/>
    </row>
    <row r="39" spans="1:24" ht="15.75" customHeight="1">
      <c r="A39" s="5"/>
      <c r="B39" s="90"/>
      <c r="C39" s="6"/>
      <c r="D39" s="92" t="s">
        <v>5</v>
      </c>
      <c r="E39" s="93"/>
      <c r="F39" s="93"/>
      <c r="G39" s="122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4"/>
      <c r="W39" s="108"/>
      <c r="X39" s="109"/>
    </row>
    <row r="40" spans="1:24" ht="14.25" customHeight="1">
      <c r="A40" s="82"/>
      <c r="B40" s="169" t="s">
        <v>27</v>
      </c>
      <c r="C40" s="86"/>
      <c r="D40" s="125">
        <v>600</v>
      </c>
      <c r="E40" s="127" t="s">
        <v>4</v>
      </c>
      <c r="F40" s="129">
        <f>ROUND(SUM(G41:U41,G43:V43),0)</f>
        <v>0</v>
      </c>
      <c r="G40" s="34">
        <f>IF($D$2&lt;&gt;"",DATE(YEAR($D$2),MONTH($D$2),1),"")</f>
        <v>44470</v>
      </c>
      <c r="H40" s="20">
        <f>G40+1</f>
        <v>44471</v>
      </c>
      <c r="I40" s="20">
        <f t="shared" ref="I40" si="38">H40+1</f>
        <v>44472</v>
      </c>
      <c r="J40" s="20">
        <f>I40+1</f>
        <v>44473</v>
      </c>
      <c r="K40" s="20">
        <f t="shared" ref="K40" si="39">J40+1</f>
        <v>44474</v>
      </c>
      <c r="L40" s="20">
        <f t="shared" ref="L40" si="40">K40+1</f>
        <v>44475</v>
      </c>
      <c r="M40" s="20">
        <f t="shared" ref="M40" si="41">L40+1</f>
        <v>44476</v>
      </c>
      <c r="N40" s="20">
        <f t="shared" ref="N40" si="42">M40+1</f>
        <v>44477</v>
      </c>
      <c r="O40" s="20">
        <f t="shared" ref="O40" si="43">N40+1</f>
        <v>44478</v>
      </c>
      <c r="P40" s="20">
        <f t="shared" ref="P40" si="44">O40+1</f>
        <v>44479</v>
      </c>
      <c r="Q40" s="20">
        <f t="shared" ref="Q40" si="45">P40+1</f>
        <v>44480</v>
      </c>
      <c r="R40" s="20">
        <f t="shared" ref="R40" si="46">Q40+1</f>
        <v>44481</v>
      </c>
      <c r="S40" s="20">
        <f t="shared" ref="S40" si="47">R40+1</f>
        <v>44482</v>
      </c>
      <c r="T40" s="20">
        <f t="shared" ref="T40" si="48">S40+1</f>
        <v>44483</v>
      </c>
      <c r="U40" s="20">
        <f t="shared" ref="U40" si="49">T40+1</f>
        <v>44484</v>
      </c>
      <c r="V40" s="19"/>
      <c r="W40" s="110"/>
      <c r="X40" s="111"/>
    </row>
    <row r="41" spans="1:24" ht="25.5" customHeight="1">
      <c r="A41" s="83"/>
      <c r="B41" s="170"/>
      <c r="C41" s="80"/>
      <c r="D41" s="126"/>
      <c r="E41" s="128"/>
      <c r="F41" s="130"/>
      <c r="G41" s="30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2"/>
      <c r="U41" s="32"/>
      <c r="V41" s="37"/>
      <c r="W41" s="112"/>
      <c r="X41" s="113"/>
    </row>
    <row r="42" spans="1:24" ht="14.25" customHeight="1">
      <c r="A42" s="17"/>
      <c r="B42" s="167"/>
      <c r="C42" s="80"/>
      <c r="D42" s="98">
        <f>IFERROR(D40*F40,"")</f>
        <v>0</v>
      </c>
      <c r="E42" s="99"/>
      <c r="F42" s="100"/>
      <c r="G42" s="34">
        <f>U40+1</f>
        <v>44485</v>
      </c>
      <c r="H42" s="20">
        <f>G42+1</f>
        <v>44486</v>
      </c>
      <c r="I42" s="20">
        <f t="shared" ref="I42" si="50">H42+1</f>
        <v>44487</v>
      </c>
      <c r="J42" s="20">
        <f t="shared" ref="J42" si="51">I42+1</f>
        <v>44488</v>
      </c>
      <c r="K42" s="20">
        <f t="shared" ref="K42" si="52">J42+1</f>
        <v>44489</v>
      </c>
      <c r="L42" s="20">
        <f t="shared" ref="L42" si="53">K42+1</f>
        <v>44490</v>
      </c>
      <c r="M42" s="20">
        <f t="shared" ref="M42" si="54">L42+1</f>
        <v>44491</v>
      </c>
      <c r="N42" s="20">
        <f t="shared" ref="N42" si="55">M42+1</f>
        <v>44492</v>
      </c>
      <c r="O42" s="20">
        <f t="shared" ref="O42" si="56">N42+1</f>
        <v>44493</v>
      </c>
      <c r="P42" s="20">
        <f t="shared" ref="P42" si="57">O42+1</f>
        <v>44494</v>
      </c>
      <c r="Q42" s="20">
        <f t="shared" ref="Q42" si="58">P42+1</f>
        <v>44495</v>
      </c>
      <c r="R42" s="20">
        <f t="shared" ref="R42" si="59">Q42+1</f>
        <v>44496</v>
      </c>
      <c r="S42" s="20">
        <f>R42+1</f>
        <v>44497</v>
      </c>
      <c r="T42" s="29">
        <f>DAY(S42+1)</f>
        <v>29</v>
      </c>
      <c r="U42" s="36">
        <f>DAY(S42+2)</f>
        <v>30</v>
      </c>
      <c r="V42" s="35">
        <f>DAY(S42+3)</f>
        <v>31</v>
      </c>
      <c r="W42" s="112"/>
      <c r="X42" s="113"/>
    </row>
    <row r="43" spans="1:24" ht="25.5" customHeight="1">
      <c r="A43" s="18"/>
      <c r="B43" s="168"/>
      <c r="C43" s="81"/>
      <c r="D43" s="101"/>
      <c r="E43" s="102"/>
      <c r="F43" s="103"/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4"/>
      <c r="W43" s="114"/>
      <c r="X43" s="115"/>
    </row>
    <row r="44" spans="1:24" ht="14.25" customHeight="1">
      <c r="A44" s="82"/>
      <c r="B44" s="169" t="s">
        <v>27</v>
      </c>
      <c r="C44" s="86"/>
      <c r="D44" s="125">
        <v>600</v>
      </c>
      <c r="E44" s="127" t="s">
        <v>4</v>
      </c>
      <c r="F44" s="129">
        <f t="shared" ref="F44" si="60">ROUND(SUM(G45:U45,G47:V47),0)</f>
        <v>0</v>
      </c>
      <c r="G44" s="34">
        <f t="shared" ref="G44" si="61">IF($D$2&lt;&gt;"",DATE(YEAR($D$2),MONTH($D$2),1),"")</f>
        <v>44470</v>
      </c>
      <c r="H44" s="20">
        <f t="shared" ref="H44" si="62">G44+1</f>
        <v>44471</v>
      </c>
      <c r="I44" s="20">
        <f t="shared" ref="I44" si="63">H44+1</f>
        <v>44472</v>
      </c>
      <c r="J44" s="20">
        <f t="shared" ref="J44" si="64">I44+1</f>
        <v>44473</v>
      </c>
      <c r="K44" s="20">
        <f t="shared" ref="K44" si="65">J44+1</f>
        <v>44474</v>
      </c>
      <c r="L44" s="20">
        <f t="shared" ref="L44" si="66">K44+1</f>
        <v>44475</v>
      </c>
      <c r="M44" s="20">
        <f t="shared" ref="M44" si="67">L44+1</f>
        <v>44476</v>
      </c>
      <c r="N44" s="20">
        <f t="shared" ref="N44" si="68">M44+1</f>
        <v>44477</v>
      </c>
      <c r="O44" s="20">
        <f t="shared" ref="O44" si="69">N44+1</f>
        <v>44478</v>
      </c>
      <c r="P44" s="20">
        <f t="shared" ref="P44" si="70">O44+1</f>
        <v>44479</v>
      </c>
      <c r="Q44" s="20">
        <f t="shared" ref="Q44" si="71">P44+1</f>
        <v>44480</v>
      </c>
      <c r="R44" s="20">
        <f t="shared" ref="R44" si="72">Q44+1</f>
        <v>44481</v>
      </c>
      <c r="S44" s="20">
        <f t="shared" ref="S44" si="73">R44+1</f>
        <v>44482</v>
      </c>
      <c r="T44" s="20">
        <f t="shared" ref="T44" si="74">S44+1</f>
        <v>44483</v>
      </c>
      <c r="U44" s="20">
        <f t="shared" ref="U44" si="75">T44+1</f>
        <v>44484</v>
      </c>
      <c r="V44" s="19"/>
      <c r="W44" s="131"/>
      <c r="X44" s="132"/>
    </row>
    <row r="45" spans="1:24" ht="25.5" customHeight="1">
      <c r="A45" s="83"/>
      <c r="B45" s="170"/>
      <c r="C45" s="80"/>
      <c r="D45" s="126"/>
      <c r="E45" s="128"/>
      <c r="F45" s="130"/>
      <c r="G45" s="30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2"/>
      <c r="U45" s="32"/>
      <c r="V45" s="33"/>
      <c r="W45" s="133"/>
      <c r="X45" s="134"/>
    </row>
    <row r="46" spans="1:24" ht="14.25" customHeight="1">
      <c r="A46" s="17"/>
      <c r="B46" s="167"/>
      <c r="C46" s="80"/>
      <c r="D46" s="98">
        <f t="shared" ref="D46" si="76">IFERROR(D44*F44,"")</f>
        <v>0</v>
      </c>
      <c r="E46" s="99"/>
      <c r="F46" s="100"/>
      <c r="G46" s="34">
        <f t="shared" ref="G46" si="77">U44+1</f>
        <v>44485</v>
      </c>
      <c r="H46" s="20">
        <f t="shared" ref="H46" si="78">G46+1</f>
        <v>44486</v>
      </c>
      <c r="I46" s="20">
        <f t="shared" ref="I46" si="79">H46+1</f>
        <v>44487</v>
      </c>
      <c r="J46" s="20">
        <f t="shared" ref="J46" si="80">I46+1</f>
        <v>44488</v>
      </c>
      <c r="K46" s="20">
        <f t="shared" ref="K46" si="81">J46+1</f>
        <v>44489</v>
      </c>
      <c r="L46" s="20">
        <f t="shared" ref="L46" si="82">K46+1</f>
        <v>44490</v>
      </c>
      <c r="M46" s="20">
        <f t="shared" ref="M46" si="83">L46+1</f>
        <v>44491</v>
      </c>
      <c r="N46" s="20">
        <f t="shared" ref="N46" si="84">M46+1</f>
        <v>44492</v>
      </c>
      <c r="O46" s="20">
        <f t="shared" ref="O46" si="85">N46+1</f>
        <v>44493</v>
      </c>
      <c r="P46" s="20">
        <f t="shared" ref="P46" si="86">O46+1</f>
        <v>44494</v>
      </c>
      <c r="Q46" s="20">
        <f t="shared" ref="Q46" si="87">P46+1</f>
        <v>44495</v>
      </c>
      <c r="R46" s="20">
        <f t="shared" ref="R46" si="88">Q46+1</f>
        <v>44496</v>
      </c>
      <c r="S46" s="20">
        <f t="shared" ref="S46" si="89">R46+1</f>
        <v>44497</v>
      </c>
      <c r="T46" s="29">
        <f t="shared" ref="T46" si="90">DAY(S46+1)</f>
        <v>29</v>
      </c>
      <c r="U46" s="36">
        <f t="shared" ref="U46" si="91">DAY(S46+2)</f>
        <v>30</v>
      </c>
      <c r="V46" s="35">
        <f t="shared" ref="V46" si="92">DAY(S46+3)</f>
        <v>31</v>
      </c>
      <c r="W46" s="133"/>
      <c r="X46" s="134"/>
    </row>
    <row r="47" spans="1:24" ht="25.5" customHeight="1">
      <c r="A47" s="18"/>
      <c r="B47" s="168"/>
      <c r="C47" s="81"/>
      <c r="D47" s="101"/>
      <c r="E47" s="102"/>
      <c r="F47" s="103"/>
      <c r="G47" s="21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4"/>
      <c r="W47" s="135"/>
      <c r="X47" s="136"/>
    </row>
    <row r="48" spans="1:24" ht="14.25" customHeight="1">
      <c r="A48" s="82"/>
      <c r="B48" s="169" t="s">
        <v>27</v>
      </c>
      <c r="C48" s="86"/>
      <c r="D48" s="125">
        <v>600</v>
      </c>
      <c r="E48" s="127" t="s">
        <v>4</v>
      </c>
      <c r="F48" s="129">
        <f t="shared" ref="F48" si="93">ROUND(SUM(G49:U49,G51:V51),0)</f>
        <v>0</v>
      </c>
      <c r="G48" s="34">
        <f t="shared" ref="G48" si="94">IF($D$2&lt;&gt;"",DATE(YEAR($D$2),MONTH($D$2),1),"")</f>
        <v>44470</v>
      </c>
      <c r="H48" s="20">
        <f t="shared" ref="H48" si="95">G48+1</f>
        <v>44471</v>
      </c>
      <c r="I48" s="20">
        <f t="shared" ref="I48" si="96">H48+1</f>
        <v>44472</v>
      </c>
      <c r="J48" s="20">
        <f t="shared" ref="J48" si="97">I48+1</f>
        <v>44473</v>
      </c>
      <c r="K48" s="20">
        <f t="shared" ref="K48" si="98">J48+1</f>
        <v>44474</v>
      </c>
      <c r="L48" s="20">
        <f t="shared" ref="L48" si="99">K48+1</f>
        <v>44475</v>
      </c>
      <c r="M48" s="20">
        <f t="shared" ref="M48" si="100">L48+1</f>
        <v>44476</v>
      </c>
      <c r="N48" s="20">
        <f t="shared" ref="N48" si="101">M48+1</f>
        <v>44477</v>
      </c>
      <c r="O48" s="20">
        <f t="shared" ref="O48" si="102">N48+1</f>
        <v>44478</v>
      </c>
      <c r="P48" s="20">
        <f t="shared" ref="P48" si="103">O48+1</f>
        <v>44479</v>
      </c>
      <c r="Q48" s="20">
        <f t="shared" ref="Q48" si="104">P48+1</f>
        <v>44480</v>
      </c>
      <c r="R48" s="20">
        <f t="shared" ref="R48" si="105">Q48+1</f>
        <v>44481</v>
      </c>
      <c r="S48" s="20">
        <f t="shared" ref="S48" si="106">R48+1</f>
        <v>44482</v>
      </c>
      <c r="T48" s="20">
        <f t="shared" ref="T48" si="107">S48+1</f>
        <v>44483</v>
      </c>
      <c r="U48" s="20">
        <f t="shared" ref="U48" si="108">T48+1</f>
        <v>44484</v>
      </c>
      <c r="V48" s="19"/>
      <c r="W48" s="131"/>
      <c r="X48" s="132"/>
    </row>
    <row r="49" spans="1:24" ht="25.5" customHeight="1">
      <c r="A49" s="83"/>
      <c r="B49" s="170"/>
      <c r="C49" s="80"/>
      <c r="D49" s="126"/>
      <c r="E49" s="128"/>
      <c r="F49" s="130"/>
      <c r="G49" s="30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2"/>
      <c r="U49" s="32"/>
      <c r="V49" s="33"/>
      <c r="W49" s="133"/>
      <c r="X49" s="134"/>
    </row>
    <row r="50" spans="1:24" ht="14.25" customHeight="1">
      <c r="A50" s="17"/>
      <c r="B50" s="167"/>
      <c r="C50" s="80"/>
      <c r="D50" s="98">
        <f t="shared" ref="D50" si="109">IFERROR(D48*F48,"")</f>
        <v>0</v>
      </c>
      <c r="E50" s="99"/>
      <c r="F50" s="100"/>
      <c r="G50" s="34">
        <f t="shared" ref="G50" si="110">U48+1</f>
        <v>44485</v>
      </c>
      <c r="H50" s="20">
        <f t="shared" ref="H50" si="111">G50+1</f>
        <v>44486</v>
      </c>
      <c r="I50" s="20">
        <f t="shared" ref="I50" si="112">H50+1</f>
        <v>44487</v>
      </c>
      <c r="J50" s="20">
        <f t="shared" ref="J50" si="113">I50+1</f>
        <v>44488</v>
      </c>
      <c r="K50" s="20">
        <f t="shared" ref="K50" si="114">J50+1</f>
        <v>44489</v>
      </c>
      <c r="L50" s="20">
        <f t="shared" ref="L50" si="115">K50+1</f>
        <v>44490</v>
      </c>
      <c r="M50" s="20">
        <f t="shared" ref="M50" si="116">L50+1</f>
        <v>44491</v>
      </c>
      <c r="N50" s="20">
        <f t="shared" ref="N50" si="117">M50+1</f>
        <v>44492</v>
      </c>
      <c r="O50" s="20">
        <f t="shared" ref="O50" si="118">N50+1</f>
        <v>44493</v>
      </c>
      <c r="P50" s="20">
        <f t="shared" ref="P50" si="119">O50+1</f>
        <v>44494</v>
      </c>
      <c r="Q50" s="20">
        <f t="shared" ref="Q50" si="120">P50+1</f>
        <v>44495</v>
      </c>
      <c r="R50" s="20">
        <f t="shared" ref="R50" si="121">Q50+1</f>
        <v>44496</v>
      </c>
      <c r="S50" s="20">
        <f t="shared" ref="S50" si="122">R50+1</f>
        <v>44497</v>
      </c>
      <c r="T50" s="29">
        <f t="shared" ref="T50" si="123">DAY(S50+1)</f>
        <v>29</v>
      </c>
      <c r="U50" s="36">
        <f t="shared" ref="U50" si="124">DAY(S50+2)</f>
        <v>30</v>
      </c>
      <c r="V50" s="35">
        <f t="shared" ref="V50" si="125">DAY(S50+3)</f>
        <v>31</v>
      </c>
      <c r="W50" s="133"/>
      <c r="X50" s="134"/>
    </row>
    <row r="51" spans="1:24" ht="25.5" customHeight="1">
      <c r="A51" s="18"/>
      <c r="B51" s="168"/>
      <c r="C51" s="81"/>
      <c r="D51" s="101"/>
      <c r="E51" s="102"/>
      <c r="F51" s="103"/>
      <c r="G51" s="21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4"/>
      <c r="W51" s="135"/>
      <c r="X51" s="136"/>
    </row>
    <row r="52" spans="1:24" ht="14.25" customHeight="1">
      <c r="A52" s="82"/>
      <c r="B52" s="84" t="s">
        <v>27</v>
      </c>
      <c r="C52" s="86"/>
      <c r="D52" s="125">
        <v>600</v>
      </c>
      <c r="E52" s="127" t="s">
        <v>4</v>
      </c>
      <c r="F52" s="129">
        <f t="shared" ref="F52" si="126">ROUND(SUM(G53:U53,G55:V55),0)</f>
        <v>0</v>
      </c>
      <c r="G52" s="34">
        <f t="shared" ref="G52" si="127">IF($D$2&lt;&gt;"",DATE(YEAR($D$2),MONTH($D$2),1),"")</f>
        <v>44470</v>
      </c>
      <c r="H52" s="20">
        <f t="shared" ref="H52" si="128">G52+1</f>
        <v>44471</v>
      </c>
      <c r="I52" s="20">
        <f t="shared" ref="I52" si="129">H52+1</f>
        <v>44472</v>
      </c>
      <c r="J52" s="20">
        <f t="shared" ref="J52" si="130">I52+1</f>
        <v>44473</v>
      </c>
      <c r="K52" s="20">
        <f t="shared" ref="K52" si="131">J52+1</f>
        <v>44474</v>
      </c>
      <c r="L52" s="20">
        <f t="shared" ref="L52" si="132">K52+1</f>
        <v>44475</v>
      </c>
      <c r="M52" s="20">
        <f t="shared" ref="M52" si="133">L52+1</f>
        <v>44476</v>
      </c>
      <c r="N52" s="20">
        <f t="shared" ref="N52" si="134">M52+1</f>
        <v>44477</v>
      </c>
      <c r="O52" s="20">
        <f t="shared" ref="O52" si="135">N52+1</f>
        <v>44478</v>
      </c>
      <c r="P52" s="20">
        <f t="shared" ref="P52" si="136">O52+1</f>
        <v>44479</v>
      </c>
      <c r="Q52" s="20">
        <f t="shared" ref="Q52" si="137">P52+1</f>
        <v>44480</v>
      </c>
      <c r="R52" s="20">
        <f t="shared" ref="R52" si="138">Q52+1</f>
        <v>44481</v>
      </c>
      <c r="S52" s="20">
        <f t="shared" ref="S52" si="139">R52+1</f>
        <v>44482</v>
      </c>
      <c r="T52" s="20">
        <f t="shared" ref="T52" si="140">S52+1</f>
        <v>44483</v>
      </c>
      <c r="U52" s="20">
        <f t="shared" ref="U52" si="141">T52+1</f>
        <v>44484</v>
      </c>
      <c r="V52" s="19"/>
      <c r="W52" s="131"/>
      <c r="X52" s="132"/>
    </row>
    <row r="53" spans="1:24" ht="25.5" customHeight="1">
      <c r="A53" s="83"/>
      <c r="B53" s="85"/>
      <c r="C53" s="80"/>
      <c r="D53" s="126"/>
      <c r="E53" s="128"/>
      <c r="F53" s="130"/>
      <c r="G53" s="30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2"/>
      <c r="U53" s="32"/>
      <c r="V53" s="33"/>
      <c r="W53" s="133"/>
      <c r="X53" s="134"/>
    </row>
    <row r="54" spans="1:24" ht="14.25" customHeight="1">
      <c r="A54" s="17"/>
      <c r="B54" s="78"/>
      <c r="C54" s="80"/>
      <c r="D54" s="98">
        <f t="shared" ref="D54" si="142">IFERROR(D52*F52,"")</f>
        <v>0</v>
      </c>
      <c r="E54" s="99"/>
      <c r="F54" s="100"/>
      <c r="G54" s="34">
        <f t="shared" ref="G54" si="143">U52+1</f>
        <v>44485</v>
      </c>
      <c r="H54" s="20">
        <f t="shared" ref="H54" si="144">G54+1</f>
        <v>44486</v>
      </c>
      <c r="I54" s="20">
        <f t="shared" ref="I54" si="145">H54+1</f>
        <v>44487</v>
      </c>
      <c r="J54" s="20">
        <f t="shared" ref="J54" si="146">I54+1</f>
        <v>44488</v>
      </c>
      <c r="K54" s="20">
        <f t="shared" ref="K54" si="147">J54+1</f>
        <v>44489</v>
      </c>
      <c r="L54" s="20">
        <f t="shared" ref="L54" si="148">K54+1</f>
        <v>44490</v>
      </c>
      <c r="M54" s="20">
        <f t="shared" ref="M54" si="149">L54+1</f>
        <v>44491</v>
      </c>
      <c r="N54" s="20">
        <f t="shared" ref="N54" si="150">M54+1</f>
        <v>44492</v>
      </c>
      <c r="O54" s="20">
        <f t="shared" ref="O54" si="151">N54+1</f>
        <v>44493</v>
      </c>
      <c r="P54" s="20">
        <f t="shared" ref="P54" si="152">O54+1</f>
        <v>44494</v>
      </c>
      <c r="Q54" s="20">
        <f t="shared" ref="Q54" si="153">P54+1</f>
        <v>44495</v>
      </c>
      <c r="R54" s="20">
        <f t="shared" ref="R54" si="154">Q54+1</f>
        <v>44496</v>
      </c>
      <c r="S54" s="20">
        <f t="shared" ref="S54" si="155">R54+1</f>
        <v>44497</v>
      </c>
      <c r="T54" s="29">
        <f t="shared" ref="T54" si="156">DAY(S54+1)</f>
        <v>29</v>
      </c>
      <c r="U54" s="36">
        <f t="shared" ref="U54" si="157">DAY(S54+2)</f>
        <v>30</v>
      </c>
      <c r="V54" s="35">
        <f t="shared" ref="V54" si="158">DAY(S54+3)</f>
        <v>31</v>
      </c>
      <c r="W54" s="133"/>
      <c r="X54" s="134"/>
    </row>
    <row r="55" spans="1:24" ht="25.5" customHeight="1">
      <c r="A55" s="18"/>
      <c r="B55" s="79"/>
      <c r="C55" s="81"/>
      <c r="D55" s="101"/>
      <c r="E55" s="102"/>
      <c r="F55" s="103"/>
      <c r="G55" s="21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3"/>
      <c r="U55" s="23"/>
      <c r="V55" s="24"/>
      <c r="W55" s="135"/>
      <c r="X55" s="136"/>
    </row>
    <row r="56" spans="1:24" ht="14.25" customHeight="1">
      <c r="A56" s="82"/>
      <c r="B56" s="84" t="s">
        <v>27</v>
      </c>
      <c r="C56" s="86"/>
      <c r="D56" s="125">
        <v>600</v>
      </c>
      <c r="E56" s="127" t="s">
        <v>4</v>
      </c>
      <c r="F56" s="129">
        <f t="shared" ref="F56" si="159">ROUND(SUM(G57:U57,G59:V59),0)</f>
        <v>0</v>
      </c>
      <c r="G56" s="34">
        <f t="shared" ref="G56" si="160">IF($D$2&lt;&gt;"",DATE(YEAR($D$2),MONTH($D$2),1),"")</f>
        <v>44470</v>
      </c>
      <c r="H56" s="20">
        <f t="shared" ref="H56" si="161">G56+1</f>
        <v>44471</v>
      </c>
      <c r="I56" s="20">
        <f t="shared" ref="I56" si="162">H56+1</f>
        <v>44472</v>
      </c>
      <c r="J56" s="20">
        <f t="shared" ref="J56" si="163">I56+1</f>
        <v>44473</v>
      </c>
      <c r="K56" s="20">
        <f t="shared" ref="K56" si="164">J56+1</f>
        <v>44474</v>
      </c>
      <c r="L56" s="20">
        <f t="shared" ref="L56" si="165">K56+1</f>
        <v>44475</v>
      </c>
      <c r="M56" s="20">
        <f t="shared" ref="M56" si="166">L56+1</f>
        <v>44476</v>
      </c>
      <c r="N56" s="20">
        <f t="shared" ref="N56" si="167">M56+1</f>
        <v>44477</v>
      </c>
      <c r="O56" s="20">
        <f t="shared" ref="O56" si="168">N56+1</f>
        <v>44478</v>
      </c>
      <c r="P56" s="20">
        <f t="shared" ref="P56" si="169">O56+1</f>
        <v>44479</v>
      </c>
      <c r="Q56" s="20">
        <f t="shared" ref="Q56" si="170">P56+1</f>
        <v>44480</v>
      </c>
      <c r="R56" s="20">
        <f t="shared" ref="R56" si="171">Q56+1</f>
        <v>44481</v>
      </c>
      <c r="S56" s="20">
        <f t="shared" ref="S56" si="172">R56+1</f>
        <v>44482</v>
      </c>
      <c r="T56" s="20">
        <f t="shared" ref="T56" si="173">S56+1</f>
        <v>44483</v>
      </c>
      <c r="U56" s="20">
        <f t="shared" ref="U56" si="174">T56+1</f>
        <v>44484</v>
      </c>
      <c r="V56" s="19"/>
      <c r="W56" s="131"/>
      <c r="X56" s="132"/>
    </row>
    <row r="57" spans="1:24" ht="25.5" customHeight="1">
      <c r="A57" s="83"/>
      <c r="B57" s="85"/>
      <c r="C57" s="80"/>
      <c r="D57" s="126"/>
      <c r="E57" s="128"/>
      <c r="F57" s="130"/>
      <c r="G57" s="30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2"/>
      <c r="U57" s="32"/>
      <c r="V57" s="33"/>
      <c r="W57" s="133"/>
      <c r="X57" s="134"/>
    </row>
    <row r="58" spans="1:24" ht="14.25" customHeight="1">
      <c r="A58" s="17"/>
      <c r="B58" s="78"/>
      <c r="C58" s="80"/>
      <c r="D58" s="98">
        <f t="shared" ref="D58" si="175">IFERROR(D56*F56,"")</f>
        <v>0</v>
      </c>
      <c r="E58" s="99"/>
      <c r="F58" s="100"/>
      <c r="G58" s="34">
        <f t="shared" ref="G58" si="176">U56+1</f>
        <v>44485</v>
      </c>
      <c r="H58" s="20">
        <f t="shared" ref="H58" si="177">G58+1</f>
        <v>44486</v>
      </c>
      <c r="I58" s="20">
        <f t="shared" ref="I58" si="178">H58+1</f>
        <v>44487</v>
      </c>
      <c r="J58" s="20">
        <f t="shared" ref="J58" si="179">I58+1</f>
        <v>44488</v>
      </c>
      <c r="K58" s="20">
        <f t="shared" ref="K58" si="180">J58+1</f>
        <v>44489</v>
      </c>
      <c r="L58" s="20">
        <f t="shared" ref="L58" si="181">K58+1</f>
        <v>44490</v>
      </c>
      <c r="M58" s="20">
        <f t="shared" ref="M58" si="182">L58+1</f>
        <v>44491</v>
      </c>
      <c r="N58" s="20">
        <f t="shared" ref="N58" si="183">M58+1</f>
        <v>44492</v>
      </c>
      <c r="O58" s="20">
        <f t="shared" ref="O58" si="184">N58+1</f>
        <v>44493</v>
      </c>
      <c r="P58" s="20">
        <f t="shared" ref="P58" si="185">O58+1</f>
        <v>44494</v>
      </c>
      <c r="Q58" s="20">
        <f t="shared" ref="Q58" si="186">P58+1</f>
        <v>44495</v>
      </c>
      <c r="R58" s="20">
        <f t="shared" ref="R58" si="187">Q58+1</f>
        <v>44496</v>
      </c>
      <c r="S58" s="20">
        <f t="shared" ref="S58" si="188">R58+1</f>
        <v>44497</v>
      </c>
      <c r="T58" s="29">
        <f t="shared" ref="T58" si="189">DAY(S58+1)</f>
        <v>29</v>
      </c>
      <c r="U58" s="36">
        <f t="shared" ref="U58" si="190">DAY(S58+2)</f>
        <v>30</v>
      </c>
      <c r="V58" s="35">
        <f t="shared" ref="V58" si="191">DAY(S58+3)</f>
        <v>31</v>
      </c>
      <c r="W58" s="133"/>
      <c r="X58" s="134"/>
    </row>
    <row r="59" spans="1:24" ht="25.5" customHeight="1">
      <c r="A59" s="18"/>
      <c r="B59" s="79"/>
      <c r="C59" s="81"/>
      <c r="D59" s="101"/>
      <c r="E59" s="102"/>
      <c r="F59" s="103"/>
      <c r="G59" s="21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3"/>
      <c r="U59" s="23"/>
      <c r="V59" s="24"/>
      <c r="W59" s="135"/>
      <c r="X59" s="136"/>
    </row>
    <row r="61" spans="1:24" ht="24">
      <c r="B61" s="39"/>
      <c r="C61" s="25"/>
      <c r="D61" s="25"/>
      <c r="E61" s="25"/>
      <c r="F61" s="25"/>
      <c r="G61" s="25"/>
      <c r="H61" s="25"/>
      <c r="I61" s="25"/>
      <c r="J61" s="25" t="s">
        <v>9</v>
      </c>
      <c r="K61" s="25"/>
      <c r="L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</row>
    <row r="62" spans="1:24" ht="22.5" customHeight="1">
      <c r="B62" s="162" t="str">
        <f>'5月'!B62</f>
        <v>校区</v>
      </c>
      <c r="C62" s="162"/>
      <c r="D62" s="163">
        <f>EDATE('5月'!D62,5)</f>
        <v>44470</v>
      </c>
      <c r="E62" s="163"/>
      <c r="F62" s="163"/>
      <c r="G62" s="163"/>
      <c r="H62" s="27"/>
      <c r="I62" s="25"/>
      <c r="J62" s="25"/>
      <c r="K62" s="25"/>
      <c r="L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</row>
    <row r="63" spans="1:24" ht="12.75" customHeight="1">
      <c r="A63" s="2"/>
      <c r="C63" s="26"/>
      <c r="D63" s="26"/>
      <c r="E63" s="26"/>
      <c r="F63" s="2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8.75" customHeight="1">
      <c r="A64" s="2"/>
      <c r="B64" s="16"/>
      <c r="C64" s="14"/>
      <c r="D64" s="15"/>
      <c r="E64" s="15"/>
      <c r="F64" s="15"/>
      <c r="G64" s="2"/>
      <c r="H64" s="2"/>
      <c r="I64" s="2"/>
      <c r="J64" s="2"/>
      <c r="K64" s="2"/>
      <c r="L64" s="2"/>
      <c r="M64" s="2"/>
      <c r="N64" s="2"/>
      <c r="O64" s="2"/>
      <c r="Q64" s="96" t="s">
        <v>13</v>
      </c>
      <c r="R64" s="96"/>
      <c r="S64" s="96"/>
      <c r="T64" s="96"/>
      <c r="U64" s="96"/>
      <c r="V64" s="96"/>
      <c r="W64" s="96"/>
      <c r="X64" s="64"/>
    </row>
    <row r="65" spans="1:24" ht="20.25" customHeight="1">
      <c r="A65" s="2"/>
      <c r="B65" s="2"/>
      <c r="C65" s="14"/>
      <c r="D65" s="15"/>
      <c r="E65" s="15"/>
      <c r="F65" s="15"/>
      <c r="G65" s="2"/>
      <c r="H65" s="2"/>
      <c r="I65" s="2"/>
      <c r="J65" s="2"/>
      <c r="K65" s="2"/>
      <c r="L65" s="2"/>
      <c r="M65" s="2"/>
      <c r="N65" s="2"/>
      <c r="O65" s="2"/>
      <c r="Q65" s="97" t="s">
        <v>12</v>
      </c>
      <c r="R65" s="97"/>
      <c r="S65" s="97"/>
      <c r="T65" s="97"/>
      <c r="U65" s="97"/>
      <c r="V65" s="97"/>
      <c r="W65" s="40" t="s">
        <v>10</v>
      </c>
      <c r="X65" s="28"/>
    </row>
    <row r="66" spans="1:24">
      <c r="A66" s="2"/>
      <c r="B66" s="2"/>
      <c r="C66" s="2"/>
      <c r="D66" s="2"/>
      <c r="E66" s="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3"/>
      <c r="B67" s="88" t="s">
        <v>0</v>
      </c>
      <c r="C67" s="8"/>
      <c r="D67" s="94" t="s">
        <v>1</v>
      </c>
      <c r="E67" s="95"/>
      <c r="F67" s="95"/>
      <c r="G67" s="116" t="s">
        <v>2</v>
      </c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8"/>
      <c r="W67" s="104" t="s">
        <v>8</v>
      </c>
      <c r="X67" s="105"/>
    </row>
    <row r="68" spans="1:24" ht="15.75" customHeight="1">
      <c r="A68" s="9"/>
      <c r="B68" s="89"/>
      <c r="C68" s="10"/>
      <c r="D68" s="7" t="s">
        <v>3</v>
      </c>
      <c r="E68" s="11" t="s">
        <v>4</v>
      </c>
      <c r="F68" s="11" t="s">
        <v>6</v>
      </c>
      <c r="G68" s="119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1"/>
      <c r="W68" s="106"/>
      <c r="X68" s="107"/>
    </row>
    <row r="69" spans="1:24" ht="15.75" customHeight="1">
      <c r="A69" s="5"/>
      <c r="B69" s="90"/>
      <c r="C69" s="6"/>
      <c r="D69" s="92" t="s">
        <v>5</v>
      </c>
      <c r="E69" s="93"/>
      <c r="F69" s="93"/>
      <c r="G69" s="122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4"/>
      <c r="W69" s="108"/>
      <c r="X69" s="109"/>
    </row>
    <row r="70" spans="1:24" ht="14.25" customHeight="1">
      <c r="A70" s="82"/>
      <c r="B70" s="84" t="s">
        <v>27</v>
      </c>
      <c r="C70" s="86"/>
      <c r="D70" s="125">
        <v>600</v>
      </c>
      <c r="E70" s="127" t="s">
        <v>4</v>
      </c>
      <c r="F70" s="129">
        <f>ROUND(SUM(G71:U71,G73:V73),0)</f>
        <v>0</v>
      </c>
      <c r="G70" s="34">
        <f>IF($D$2&lt;&gt;"",DATE(YEAR($D$2),MONTH($D$2),1),"")</f>
        <v>44470</v>
      </c>
      <c r="H70" s="20">
        <f>G70+1</f>
        <v>44471</v>
      </c>
      <c r="I70" s="20">
        <f t="shared" ref="I70" si="192">H70+1</f>
        <v>44472</v>
      </c>
      <c r="J70" s="20">
        <f>I70+1</f>
        <v>44473</v>
      </c>
      <c r="K70" s="20">
        <f t="shared" ref="K70" si="193">J70+1</f>
        <v>44474</v>
      </c>
      <c r="L70" s="20">
        <f t="shared" ref="L70" si="194">K70+1</f>
        <v>44475</v>
      </c>
      <c r="M70" s="20">
        <f t="shared" ref="M70" si="195">L70+1</f>
        <v>44476</v>
      </c>
      <c r="N70" s="20">
        <f t="shared" ref="N70" si="196">M70+1</f>
        <v>44477</v>
      </c>
      <c r="O70" s="20">
        <f t="shared" ref="O70" si="197">N70+1</f>
        <v>44478</v>
      </c>
      <c r="P70" s="20">
        <f t="shared" ref="P70" si="198">O70+1</f>
        <v>44479</v>
      </c>
      <c r="Q70" s="20">
        <f t="shared" ref="Q70" si="199">P70+1</f>
        <v>44480</v>
      </c>
      <c r="R70" s="20">
        <f t="shared" ref="R70" si="200">Q70+1</f>
        <v>44481</v>
      </c>
      <c r="S70" s="20">
        <f t="shared" ref="S70" si="201">R70+1</f>
        <v>44482</v>
      </c>
      <c r="T70" s="20">
        <f t="shared" ref="T70" si="202">S70+1</f>
        <v>44483</v>
      </c>
      <c r="U70" s="20">
        <f t="shared" ref="U70" si="203">T70+1</f>
        <v>44484</v>
      </c>
      <c r="V70" s="19"/>
      <c r="W70" s="110"/>
      <c r="X70" s="111"/>
    </row>
    <row r="71" spans="1:24" ht="25.5" customHeight="1">
      <c r="A71" s="83"/>
      <c r="B71" s="85"/>
      <c r="C71" s="80"/>
      <c r="D71" s="126"/>
      <c r="E71" s="128"/>
      <c r="F71" s="130"/>
      <c r="G71" s="30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2"/>
      <c r="U71" s="32"/>
      <c r="V71" s="37"/>
      <c r="W71" s="112"/>
      <c r="X71" s="113"/>
    </row>
    <row r="72" spans="1:24" ht="14.25" customHeight="1">
      <c r="A72" s="17"/>
      <c r="B72" s="78"/>
      <c r="C72" s="80"/>
      <c r="D72" s="98">
        <f>IFERROR(D70*F70,"")</f>
        <v>0</v>
      </c>
      <c r="E72" s="99"/>
      <c r="F72" s="100"/>
      <c r="G72" s="34">
        <f>U70+1</f>
        <v>44485</v>
      </c>
      <c r="H72" s="20">
        <f>G72+1</f>
        <v>44486</v>
      </c>
      <c r="I72" s="20">
        <f t="shared" ref="I72" si="204">H72+1</f>
        <v>44487</v>
      </c>
      <c r="J72" s="20">
        <f t="shared" ref="J72" si="205">I72+1</f>
        <v>44488</v>
      </c>
      <c r="K72" s="20">
        <f t="shared" ref="K72" si="206">J72+1</f>
        <v>44489</v>
      </c>
      <c r="L72" s="20">
        <f t="shared" ref="L72" si="207">K72+1</f>
        <v>44490</v>
      </c>
      <c r="M72" s="20">
        <f t="shared" ref="M72" si="208">L72+1</f>
        <v>44491</v>
      </c>
      <c r="N72" s="20">
        <f t="shared" ref="N72" si="209">M72+1</f>
        <v>44492</v>
      </c>
      <c r="O72" s="20">
        <f t="shared" ref="O72" si="210">N72+1</f>
        <v>44493</v>
      </c>
      <c r="P72" s="20">
        <f t="shared" ref="P72" si="211">O72+1</f>
        <v>44494</v>
      </c>
      <c r="Q72" s="20">
        <f t="shared" ref="Q72" si="212">P72+1</f>
        <v>44495</v>
      </c>
      <c r="R72" s="20">
        <f t="shared" ref="R72" si="213">Q72+1</f>
        <v>44496</v>
      </c>
      <c r="S72" s="20">
        <f>R72+1</f>
        <v>44497</v>
      </c>
      <c r="T72" s="29">
        <f>DAY(S72+1)</f>
        <v>29</v>
      </c>
      <c r="U72" s="36">
        <f>DAY(S72+2)</f>
        <v>30</v>
      </c>
      <c r="V72" s="35">
        <f>DAY(S72+3)</f>
        <v>31</v>
      </c>
      <c r="W72" s="112"/>
      <c r="X72" s="113"/>
    </row>
    <row r="73" spans="1:24" ht="25.5" customHeight="1">
      <c r="A73" s="18"/>
      <c r="B73" s="79"/>
      <c r="C73" s="81"/>
      <c r="D73" s="101"/>
      <c r="E73" s="102"/>
      <c r="F73" s="103"/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3"/>
      <c r="U73" s="23"/>
      <c r="V73" s="24"/>
      <c r="W73" s="114"/>
      <c r="X73" s="115"/>
    </row>
    <row r="74" spans="1:24" ht="14.25" customHeight="1">
      <c r="A74" s="82"/>
      <c r="B74" s="84" t="s">
        <v>27</v>
      </c>
      <c r="C74" s="86"/>
      <c r="D74" s="125">
        <v>600</v>
      </c>
      <c r="E74" s="127" t="s">
        <v>4</v>
      </c>
      <c r="F74" s="129">
        <f t="shared" ref="F74" si="214">ROUND(SUM(G75:U75,G77:V77),0)</f>
        <v>0</v>
      </c>
      <c r="G74" s="34">
        <f t="shared" ref="G74" si="215">IF($D$2&lt;&gt;"",DATE(YEAR($D$2),MONTH($D$2),1),"")</f>
        <v>44470</v>
      </c>
      <c r="H74" s="20">
        <f t="shared" ref="H74" si="216">G74+1</f>
        <v>44471</v>
      </c>
      <c r="I74" s="20">
        <f t="shared" ref="I74" si="217">H74+1</f>
        <v>44472</v>
      </c>
      <c r="J74" s="20">
        <f t="shared" ref="J74" si="218">I74+1</f>
        <v>44473</v>
      </c>
      <c r="K74" s="20">
        <f t="shared" ref="K74" si="219">J74+1</f>
        <v>44474</v>
      </c>
      <c r="L74" s="20">
        <f t="shared" ref="L74" si="220">K74+1</f>
        <v>44475</v>
      </c>
      <c r="M74" s="20">
        <f t="shared" ref="M74" si="221">L74+1</f>
        <v>44476</v>
      </c>
      <c r="N74" s="20">
        <f t="shared" ref="N74" si="222">M74+1</f>
        <v>44477</v>
      </c>
      <c r="O74" s="20">
        <f t="shared" ref="O74" si="223">N74+1</f>
        <v>44478</v>
      </c>
      <c r="P74" s="20">
        <f t="shared" ref="P74" si="224">O74+1</f>
        <v>44479</v>
      </c>
      <c r="Q74" s="20">
        <f t="shared" ref="Q74" si="225">P74+1</f>
        <v>44480</v>
      </c>
      <c r="R74" s="20">
        <f t="shared" ref="R74" si="226">Q74+1</f>
        <v>44481</v>
      </c>
      <c r="S74" s="20">
        <f t="shared" ref="S74" si="227">R74+1</f>
        <v>44482</v>
      </c>
      <c r="T74" s="20">
        <f t="shared" ref="T74" si="228">S74+1</f>
        <v>44483</v>
      </c>
      <c r="U74" s="20">
        <f t="shared" ref="U74" si="229">T74+1</f>
        <v>44484</v>
      </c>
      <c r="V74" s="19"/>
      <c r="W74" s="131"/>
      <c r="X74" s="132"/>
    </row>
    <row r="75" spans="1:24" ht="25.5" customHeight="1">
      <c r="A75" s="83"/>
      <c r="B75" s="85"/>
      <c r="C75" s="80"/>
      <c r="D75" s="126"/>
      <c r="E75" s="128"/>
      <c r="F75" s="130"/>
      <c r="G75" s="30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2"/>
      <c r="U75" s="32"/>
      <c r="V75" s="33"/>
      <c r="W75" s="133"/>
      <c r="X75" s="134"/>
    </row>
    <row r="76" spans="1:24" ht="14.25" customHeight="1">
      <c r="A76" s="17"/>
      <c r="B76" s="78"/>
      <c r="C76" s="80"/>
      <c r="D76" s="98">
        <f t="shared" ref="D76" si="230">IFERROR(D74*F74,"")</f>
        <v>0</v>
      </c>
      <c r="E76" s="99"/>
      <c r="F76" s="100"/>
      <c r="G76" s="34">
        <f t="shared" ref="G76" si="231">U74+1</f>
        <v>44485</v>
      </c>
      <c r="H76" s="20">
        <f t="shared" ref="H76" si="232">G76+1</f>
        <v>44486</v>
      </c>
      <c r="I76" s="20">
        <f t="shared" ref="I76" si="233">H76+1</f>
        <v>44487</v>
      </c>
      <c r="J76" s="20">
        <f t="shared" ref="J76" si="234">I76+1</f>
        <v>44488</v>
      </c>
      <c r="K76" s="20">
        <f t="shared" ref="K76" si="235">J76+1</f>
        <v>44489</v>
      </c>
      <c r="L76" s="20">
        <f t="shared" ref="L76" si="236">K76+1</f>
        <v>44490</v>
      </c>
      <c r="M76" s="20">
        <f t="shared" ref="M76" si="237">L76+1</f>
        <v>44491</v>
      </c>
      <c r="N76" s="20">
        <f t="shared" ref="N76" si="238">M76+1</f>
        <v>44492</v>
      </c>
      <c r="O76" s="20">
        <f t="shared" ref="O76" si="239">N76+1</f>
        <v>44493</v>
      </c>
      <c r="P76" s="20">
        <f t="shared" ref="P76" si="240">O76+1</f>
        <v>44494</v>
      </c>
      <c r="Q76" s="20">
        <f t="shared" ref="Q76" si="241">P76+1</f>
        <v>44495</v>
      </c>
      <c r="R76" s="20">
        <f t="shared" ref="R76" si="242">Q76+1</f>
        <v>44496</v>
      </c>
      <c r="S76" s="20">
        <f t="shared" ref="S76" si="243">R76+1</f>
        <v>44497</v>
      </c>
      <c r="T76" s="29">
        <f t="shared" ref="T76" si="244">DAY(S76+1)</f>
        <v>29</v>
      </c>
      <c r="U76" s="36">
        <f t="shared" ref="U76" si="245">DAY(S76+2)</f>
        <v>30</v>
      </c>
      <c r="V76" s="35">
        <f t="shared" ref="V76" si="246">DAY(S76+3)</f>
        <v>31</v>
      </c>
      <c r="W76" s="133"/>
      <c r="X76" s="134"/>
    </row>
    <row r="77" spans="1:24" ht="25.5" customHeight="1">
      <c r="A77" s="18"/>
      <c r="B77" s="79"/>
      <c r="C77" s="81"/>
      <c r="D77" s="101"/>
      <c r="E77" s="102"/>
      <c r="F77" s="103"/>
      <c r="G77" s="21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3"/>
      <c r="U77" s="23"/>
      <c r="V77" s="24"/>
      <c r="W77" s="135"/>
      <c r="X77" s="136"/>
    </row>
    <row r="78" spans="1:24" ht="14.25" customHeight="1">
      <c r="A78" s="82"/>
      <c r="B78" s="84" t="s">
        <v>27</v>
      </c>
      <c r="C78" s="86"/>
      <c r="D78" s="125">
        <v>600</v>
      </c>
      <c r="E78" s="127" t="s">
        <v>4</v>
      </c>
      <c r="F78" s="129">
        <f t="shared" ref="F78" si="247">ROUND(SUM(G79:U79,G81:V81),0)</f>
        <v>0</v>
      </c>
      <c r="G78" s="34">
        <f t="shared" ref="G78" si="248">IF($D$2&lt;&gt;"",DATE(YEAR($D$2),MONTH($D$2),1),"")</f>
        <v>44470</v>
      </c>
      <c r="H78" s="20">
        <f t="shared" ref="H78" si="249">G78+1</f>
        <v>44471</v>
      </c>
      <c r="I78" s="20">
        <f t="shared" ref="I78" si="250">H78+1</f>
        <v>44472</v>
      </c>
      <c r="J78" s="20">
        <f t="shared" ref="J78" si="251">I78+1</f>
        <v>44473</v>
      </c>
      <c r="K78" s="20">
        <f t="shared" ref="K78" si="252">J78+1</f>
        <v>44474</v>
      </c>
      <c r="L78" s="20">
        <f t="shared" ref="L78" si="253">K78+1</f>
        <v>44475</v>
      </c>
      <c r="M78" s="20">
        <f t="shared" ref="M78" si="254">L78+1</f>
        <v>44476</v>
      </c>
      <c r="N78" s="20">
        <f t="shared" ref="N78" si="255">M78+1</f>
        <v>44477</v>
      </c>
      <c r="O78" s="20">
        <f t="shared" ref="O78" si="256">N78+1</f>
        <v>44478</v>
      </c>
      <c r="P78" s="20">
        <f t="shared" ref="P78" si="257">O78+1</f>
        <v>44479</v>
      </c>
      <c r="Q78" s="20">
        <f t="shared" ref="Q78" si="258">P78+1</f>
        <v>44480</v>
      </c>
      <c r="R78" s="20">
        <f t="shared" ref="R78" si="259">Q78+1</f>
        <v>44481</v>
      </c>
      <c r="S78" s="20">
        <f t="shared" ref="S78" si="260">R78+1</f>
        <v>44482</v>
      </c>
      <c r="T78" s="20">
        <f t="shared" ref="T78" si="261">S78+1</f>
        <v>44483</v>
      </c>
      <c r="U78" s="20">
        <f t="shared" ref="U78" si="262">T78+1</f>
        <v>44484</v>
      </c>
      <c r="V78" s="19"/>
      <c r="W78" s="131"/>
      <c r="X78" s="132"/>
    </row>
    <row r="79" spans="1:24" ht="25.5" customHeight="1">
      <c r="A79" s="83"/>
      <c r="B79" s="85"/>
      <c r="C79" s="80"/>
      <c r="D79" s="126"/>
      <c r="E79" s="128"/>
      <c r="F79" s="130"/>
      <c r="G79" s="30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2"/>
      <c r="U79" s="32"/>
      <c r="V79" s="33"/>
      <c r="W79" s="133"/>
      <c r="X79" s="134"/>
    </row>
    <row r="80" spans="1:24" ht="14.25" customHeight="1">
      <c r="A80" s="17"/>
      <c r="B80" s="78"/>
      <c r="C80" s="80"/>
      <c r="D80" s="98">
        <f t="shared" ref="D80" si="263">IFERROR(D78*F78,"")</f>
        <v>0</v>
      </c>
      <c r="E80" s="99"/>
      <c r="F80" s="100"/>
      <c r="G80" s="34">
        <f t="shared" ref="G80" si="264">U78+1</f>
        <v>44485</v>
      </c>
      <c r="H80" s="20">
        <f t="shared" ref="H80" si="265">G80+1</f>
        <v>44486</v>
      </c>
      <c r="I80" s="20">
        <f t="shared" ref="I80" si="266">H80+1</f>
        <v>44487</v>
      </c>
      <c r="J80" s="20">
        <f t="shared" ref="J80" si="267">I80+1</f>
        <v>44488</v>
      </c>
      <c r="K80" s="20">
        <f t="shared" ref="K80" si="268">J80+1</f>
        <v>44489</v>
      </c>
      <c r="L80" s="20">
        <f t="shared" ref="L80" si="269">K80+1</f>
        <v>44490</v>
      </c>
      <c r="M80" s="20">
        <f t="shared" ref="M80" si="270">L80+1</f>
        <v>44491</v>
      </c>
      <c r="N80" s="20">
        <f t="shared" ref="N80" si="271">M80+1</f>
        <v>44492</v>
      </c>
      <c r="O80" s="20">
        <f t="shared" ref="O80" si="272">N80+1</f>
        <v>44493</v>
      </c>
      <c r="P80" s="20">
        <f t="shared" ref="P80" si="273">O80+1</f>
        <v>44494</v>
      </c>
      <c r="Q80" s="20">
        <f t="shared" ref="Q80" si="274">P80+1</f>
        <v>44495</v>
      </c>
      <c r="R80" s="20">
        <f t="shared" ref="R80" si="275">Q80+1</f>
        <v>44496</v>
      </c>
      <c r="S80" s="20">
        <f t="shared" ref="S80" si="276">R80+1</f>
        <v>44497</v>
      </c>
      <c r="T80" s="29">
        <f t="shared" ref="T80" si="277">DAY(S80+1)</f>
        <v>29</v>
      </c>
      <c r="U80" s="36">
        <f t="shared" ref="U80" si="278">DAY(S80+2)</f>
        <v>30</v>
      </c>
      <c r="V80" s="35">
        <f t="shared" ref="V80" si="279">DAY(S80+3)</f>
        <v>31</v>
      </c>
      <c r="W80" s="133"/>
      <c r="X80" s="134"/>
    </row>
    <row r="81" spans="1:24" ht="25.5" customHeight="1">
      <c r="A81" s="18"/>
      <c r="B81" s="79"/>
      <c r="C81" s="81"/>
      <c r="D81" s="101"/>
      <c r="E81" s="102"/>
      <c r="F81" s="103"/>
      <c r="G81" s="21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3"/>
      <c r="U81" s="23"/>
      <c r="V81" s="24"/>
      <c r="W81" s="135"/>
      <c r="X81" s="136"/>
    </row>
    <row r="82" spans="1:24" ht="14.25" customHeight="1">
      <c r="A82" s="82"/>
      <c r="B82" s="84" t="s">
        <v>27</v>
      </c>
      <c r="C82" s="86"/>
      <c r="D82" s="125">
        <v>600</v>
      </c>
      <c r="E82" s="127" t="s">
        <v>4</v>
      </c>
      <c r="F82" s="129">
        <f t="shared" ref="F82" si="280">ROUND(SUM(G83:U83,G85:V85),0)</f>
        <v>0</v>
      </c>
      <c r="G82" s="34">
        <f t="shared" ref="G82" si="281">IF($D$2&lt;&gt;"",DATE(YEAR($D$2),MONTH($D$2),1),"")</f>
        <v>44470</v>
      </c>
      <c r="H82" s="20">
        <f t="shared" ref="H82" si="282">G82+1</f>
        <v>44471</v>
      </c>
      <c r="I82" s="20">
        <f t="shared" ref="I82" si="283">H82+1</f>
        <v>44472</v>
      </c>
      <c r="J82" s="20">
        <f t="shared" ref="J82" si="284">I82+1</f>
        <v>44473</v>
      </c>
      <c r="K82" s="20">
        <f t="shared" ref="K82" si="285">J82+1</f>
        <v>44474</v>
      </c>
      <c r="L82" s="20">
        <f t="shared" ref="L82" si="286">K82+1</f>
        <v>44475</v>
      </c>
      <c r="M82" s="20">
        <f t="shared" ref="M82" si="287">L82+1</f>
        <v>44476</v>
      </c>
      <c r="N82" s="20">
        <f t="shared" ref="N82" si="288">M82+1</f>
        <v>44477</v>
      </c>
      <c r="O82" s="20">
        <f t="shared" ref="O82" si="289">N82+1</f>
        <v>44478</v>
      </c>
      <c r="P82" s="20">
        <f t="shared" ref="P82" si="290">O82+1</f>
        <v>44479</v>
      </c>
      <c r="Q82" s="20">
        <f t="shared" ref="Q82" si="291">P82+1</f>
        <v>44480</v>
      </c>
      <c r="R82" s="20">
        <f t="shared" ref="R82" si="292">Q82+1</f>
        <v>44481</v>
      </c>
      <c r="S82" s="20">
        <f t="shared" ref="S82" si="293">R82+1</f>
        <v>44482</v>
      </c>
      <c r="T82" s="20">
        <f t="shared" ref="T82" si="294">S82+1</f>
        <v>44483</v>
      </c>
      <c r="U82" s="20">
        <f t="shared" ref="U82" si="295">T82+1</f>
        <v>44484</v>
      </c>
      <c r="V82" s="19"/>
      <c r="W82" s="131"/>
      <c r="X82" s="132"/>
    </row>
    <row r="83" spans="1:24" ht="25.5" customHeight="1">
      <c r="A83" s="83"/>
      <c r="B83" s="85"/>
      <c r="C83" s="80"/>
      <c r="D83" s="126"/>
      <c r="E83" s="128"/>
      <c r="F83" s="130"/>
      <c r="G83" s="30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2"/>
      <c r="U83" s="32"/>
      <c r="V83" s="33"/>
      <c r="W83" s="133"/>
      <c r="X83" s="134"/>
    </row>
    <row r="84" spans="1:24" ht="14.25" customHeight="1">
      <c r="A84" s="17"/>
      <c r="B84" s="78"/>
      <c r="C84" s="80"/>
      <c r="D84" s="98">
        <f t="shared" ref="D84" si="296">IFERROR(D82*F82,"")</f>
        <v>0</v>
      </c>
      <c r="E84" s="99"/>
      <c r="F84" s="100"/>
      <c r="G84" s="34">
        <f t="shared" ref="G84" si="297">U82+1</f>
        <v>44485</v>
      </c>
      <c r="H84" s="20">
        <f t="shared" ref="H84" si="298">G84+1</f>
        <v>44486</v>
      </c>
      <c r="I84" s="20">
        <f t="shared" ref="I84" si="299">H84+1</f>
        <v>44487</v>
      </c>
      <c r="J84" s="20">
        <f t="shared" ref="J84" si="300">I84+1</f>
        <v>44488</v>
      </c>
      <c r="K84" s="20">
        <f t="shared" ref="K84" si="301">J84+1</f>
        <v>44489</v>
      </c>
      <c r="L84" s="20">
        <f t="shared" ref="L84" si="302">K84+1</f>
        <v>44490</v>
      </c>
      <c r="M84" s="20">
        <f t="shared" ref="M84" si="303">L84+1</f>
        <v>44491</v>
      </c>
      <c r="N84" s="20">
        <f t="shared" ref="N84" si="304">M84+1</f>
        <v>44492</v>
      </c>
      <c r="O84" s="20">
        <f t="shared" ref="O84" si="305">N84+1</f>
        <v>44493</v>
      </c>
      <c r="P84" s="20">
        <f t="shared" ref="P84" si="306">O84+1</f>
        <v>44494</v>
      </c>
      <c r="Q84" s="20">
        <f t="shared" ref="Q84" si="307">P84+1</f>
        <v>44495</v>
      </c>
      <c r="R84" s="20">
        <f t="shared" ref="R84" si="308">Q84+1</f>
        <v>44496</v>
      </c>
      <c r="S84" s="20">
        <f t="shared" ref="S84" si="309">R84+1</f>
        <v>44497</v>
      </c>
      <c r="T84" s="29">
        <f t="shared" ref="T84" si="310">DAY(S84+1)</f>
        <v>29</v>
      </c>
      <c r="U84" s="36">
        <f t="shared" ref="U84" si="311">DAY(S84+2)</f>
        <v>30</v>
      </c>
      <c r="V84" s="35">
        <f t="shared" ref="V84" si="312">DAY(S84+3)</f>
        <v>31</v>
      </c>
      <c r="W84" s="133"/>
      <c r="X84" s="134"/>
    </row>
    <row r="85" spans="1:24" ht="25.5" customHeight="1">
      <c r="A85" s="18"/>
      <c r="B85" s="79"/>
      <c r="C85" s="81"/>
      <c r="D85" s="101"/>
      <c r="E85" s="102"/>
      <c r="F85" s="103"/>
      <c r="G85" s="21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3"/>
      <c r="U85" s="23"/>
      <c r="V85" s="24"/>
      <c r="W85" s="135"/>
      <c r="X85" s="136"/>
    </row>
    <row r="86" spans="1:24" ht="14.25" customHeight="1">
      <c r="A86" s="82"/>
      <c r="B86" s="84" t="s">
        <v>27</v>
      </c>
      <c r="C86" s="86"/>
      <c r="D86" s="125">
        <v>600</v>
      </c>
      <c r="E86" s="127" t="s">
        <v>4</v>
      </c>
      <c r="F86" s="129">
        <f t="shared" ref="F86" si="313">ROUND(SUM(G87:U87,G89:V89),0)</f>
        <v>0</v>
      </c>
      <c r="G86" s="34">
        <f t="shared" ref="G86" si="314">IF($D$2&lt;&gt;"",DATE(YEAR($D$2),MONTH($D$2),1),"")</f>
        <v>44470</v>
      </c>
      <c r="H86" s="20">
        <f t="shared" ref="H86" si="315">G86+1</f>
        <v>44471</v>
      </c>
      <c r="I86" s="20">
        <f t="shared" ref="I86" si="316">H86+1</f>
        <v>44472</v>
      </c>
      <c r="J86" s="20">
        <f t="shared" ref="J86" si="317">I86+1</f>
        <v>44473</v>
      </c>
      <c r="K86" s="20">
        <f t="shared" ref="K86" si="318">J86+1</f>
        <v>44474</v>
      </c>
      <c r="L86" s="20">
        <f t="shared" ref="L86" si="319">K86+1</f>
        <v>44475</v>
      </c>
      <c r="M86" s="20">
        <f t="shared" ref="M86" si="320">L86+1</f>
        <v>44476</v>
      </c>
      <c r="N86" s="20">
        <f t="shared" ref="N86" si="321">M86+1</f>
        <v>44477</v>
      </c>
      <c r="O86" s="20">
        <f t="shared" ref="O86" si="322">N86+1</f>
        <v>44478</v>
      </c>
      <c r="P86" s="20">
        <f t="shared" ref="P86" si="323">O86+1</f>
        <v>44479</v>
      </c>
      <c r="Q86" s="20">
        <f t="shared" ref="Q86" si="324">P86+1</f>
        <v>44480</v>
      </c>
      <c r="R86" s="20">
        <f t="shared" ref="R86" si="325">Q86+1</f>
        <v>44481</v>
      </c>
      <c r="S86" s="20">
        <f t="shared" ref="S86" si="326">R86+1</f>
        <v>44482</v>
      </c>
      <c r="T86" s="20">
        <f t="shared" ref="T86" si="327">S86+1</f>
        <v>44483</v>
      </c>
      <c r="U86" s="20">
        <f t="shared" ref="U86" si="328">T86+1</f>
        <v>44484</v>
      </c>
      <c r="V86" s="19"/>
      <c r="W86" s="131"/>
      <c r="X86" s="132"/>
    </row>
    <row r="87" spans="1:24" ht="25.5" customHeight="1">
      <c r="A87" s="83"/>
      <c r="B87" s="85"/>
      <c r="C87" s="80"/>
      <c r="D87" s="126"/>
      <c r="E87" s="128"/>
      <c r="F87" s="130"/>
      <c r="G87" s="30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2"/>
      <c r="U87" s="32"/>
      <c r="V87" s="33"/>
      <c r="W87" s="133"/>
      <c r="X87" s="134"/>
    </row>
    <row r="88" spans="1:24" ht="14.25" customHeight="1">
      <c r="A88" s="17"/>
      <c r="B88" s="78"/>
      <c r="C88" s="80"/>
      <c r="D88" s="98">
        <f t="shared" ref="D88" si="329">IFERROR(D86*F86,"")</f>
        <v>0</v>
      </c>
      <c r="E88" s="99"/>
      <c r="F88" s="100"/>
      <c r="G88" s="34">
        <f t="shared" ref="G88" si="330">U86+1</f>
        <v>44485</v>
      </c>
      <c r="H88" s="20">
        <f t="shared" ref="H88" si="331">G88+1</f>
        <v>44486</v>
      </c>
      <c r="I88" s="20">
        <f t="shared" ref="I88" si="332">H88+1</f>
        <v>44487</v>
      </c>
      <c r="J88" s="20">
        <f t="shared" ref="J88" si="333">I88+1</f>
        <v>44488</v>
      </c>
      <c r="K88" s="20">
        <f t="shared" ref="K88" si="334">J88+1</f>
        <v>44489</v>
      </c>
      <c r="L88" s="20">
        <f t="shared" ref="L88" si="335">K88+1</f>
        <v>44490</v>
      </c>
      <c r="M88" s="20">
        <f t="shared" ref="M88" si="336">L88+1</f>
        <v>44491</v>
      </c>
      <c r="N88" s="20">
        <f t="shared" ref="N88" si="337">M88+1</f>
        <v>44492</v>
      </c>
      <c r="O88" s="20">
        <f t="shared" ref="O88" si="338">N88+1</f>
        <v>44493</v>
      </c>
      <c r="P88" s="20">
        <f t="shared" ref="P88" si="339">O88+1</f>
        <v>44494</v>
      </c>
      <c r="Q88" s="20">
        <f t="shared" ref="Q88" si="340">P88+1</f>
        <v>44495</v>
      </c>
      <c r="R88" s="20">
        <f t="shared" ref="R88" si="341">Q88+1</f>
        <v>44496</v>
      </c>
      <c r="S88" s="20">
        <f t="shared" ref="S88" si="342">R88+1</f>
        <v>44497</v>
      </c>
      <c r="T88" s="29">
        <f t="shared" ref="T88" si="343">DAY(S88+1)</f>
        <v>29</v>
      </c>
      <c r="U88" s="36">
        <f t="shared" ref="U88" si="344">DAY(S88+2)</f>
        <v>30</v>
      </c>
      <c r="V88" s="35">
        <f t="shared" ref="V88" si="345">DAY(S88+3)</f>
        <v>31</v>
      </c>
      <c r="W88" s="133"/>
      <c r="X88" s="134"/>
    </row>
    <row r="89" spans="1:24" ht="25.5" customHeight="1">
      <c r="A89" s="18"/>
      <c r="B89" s="79"/>
      <c r="C89" s="81"/>
      <c r="D89" s="101"/>
      <c r="E89" s="102"/>
      <c r="F89" s="103"/>
      <c r="G89" s="21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3"/>
      <c r="U89" s="23"/>
      <c r="V89" s="24"/>
      <c r="W89" s="135"/>
      <c r="X89" s="136"/>
    </row>
    <row r="91" spans="1:24" ht="24">
      <c r="B91" s="39"/>
      <c r="C91" s="25"/>
      <c r="D91" s="25"/>
      <c r="E91" s="25"/>
      <c r="F91" s="25"/>
      <c r="G91" s="25"/>
      <c r="H91" s="25"/>
      <c r="I91" s="25"/>
      <c r="J91" s="25" t="s">
        <v>9</v>
      </c>
      <c r="K91" s="25"/>
      <c r="L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</row>
    <row r="92" spans="1:24" ht="22.5" customHeight="1">
      <c r="B92" s="162" t="str">
        <f>'5月'!B2</f>
        <v>校区</v>
      </c>
      <c r="C92" s="162"/>
      <c r="D92" s="163">
        <f>EDATE('5月'!D2,5)</f>
        <v>44470</v>
      </c>
      <c r="E92" s="163"/>
      <c r="F92" s="163"/>
      <c r="G92" s="163"/>
      <c r="H92" s="27"/>
      <c r="I92" s="25"/>
      <c r="J92" s="25"/>
      <c r="K92" s="25"/>
      <c r="L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</row>
    <row r="93" spans="1:24" ht="12.75" customHeight="1">
      <c r="A93" s="2"/>
      <c r="C93" s="26"/>
      <c r="D93" s="26"/>
      <c r="E93" s="26"/>
      <c r="F93" s="2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8.75" customHeight="1">
      <c r="A94" s="2"/>
      <c r="B94" s="16"/>
      <c r="C94" s="14"/>
      <c r="D94" s="15"/>
      <c r="E94" s="15"/>
      <c r="F94" s="15"/>
      <c r="G94" s="2"/>
      <c r="H94" s="2"/>
      <c r="I94" s="2"/>
      <c r="J94" s="2"/>
      <c r="K94" s="2"/>
      <c r="L94" s="2"/>
      <c r="M94" s="2"/>
      <c r="N94" s="2"/>
      <c r="O94" s="2"/>
      <c r="Q94" s="96" t="s">
        <v>13</v>
      </c>
      <c r="R94" s="96"/>
      <c r="S94" s="96"/>
      <c r="T94" s="96"/>
      <c r="U94" s="96"/>
      <c r="V94" s="96"/>
      <c r="W94" s="96"/>
      <c r="X94" s="64"/>
    </row>
    <row r="95" spans="1:24" ht="20.25" customHeight="1">
      <c r="A95" s="2"/>
      <c r="B95" s="2"/>
      <c r="C95" s="14"/>
      <c r="D95" s="15"/>
      <c r="E95" s="15"/>
      <c r="F95" s="15"/>
      <c r="G95" s="2"/>
      <c r="H95" s="2"/>
      <c r="I95" s="2"/>
      <c r="J95" s="2"/>
      <c r="K95" s="2"/>
      <c r="L95" s="2"/>
      <c r="M95" s="2"/>
      <c r="N95" s="2"/>
      <c r="O95" s="2"/>
      <c r="Q95" s="97" t="s">
        <v>38</v>
      </c>
      <c r="R95" s="97"/>
      <c r="S95" s="97"/>
      <c r="T95" s="97"/>
      <c r="U95" s="97"/>
      <c r="V95" s="97"/>
      <c r="W95" s="40" t="s">
        <v>10</v>
      </c>
      <c r="X95" s="28"/>
    </row>
    <row r="96" spans="1:24">
      <c r="A96" s="2"/>
      <c r="B96" s="2"/>
      <c r="C96" s="2"/>
      <c r="D96" s="2"/>
      <c r="E96" s="1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3"/>
      <c r="B97" s="88" t="s">
        <v>0</v>
      </c>
      <c r="C97" s="8"/>
      <c r="D97" s="94" t="s">
        <v>1</v>
      </c>
      <c r="E97" s="95"/>
      <c r="F97" s="95"/>
      <c r="G97" s="116" t="s">
        <v>2</v>
      </c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8"/>
      <c r="W97" s="104" t="s">
        <v>8</v>
      </c>
      <c r="X97" s="105"/>
    </row>
    <row r="98" spans="1:24" ht="15.75" customHeight="1">
      <c r="A98" s="9"/>
      <c r="B98" s="89"/>
      <c r="C98" s="10"/>
      <c r="D98" s="7" t="s">
        <v>3</v>
      </c>
      <c r="E98" s="11" t="s">
        <v>4</v>
      </c>
      <c r="F98" s="11" t="s">
        <v>6</v>
      </c>
      <c r="G98" s="119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1"/>
      <c r="W98" s="106"/>
      <c r="X98" s="107"/>
    </row>
    <row r="99" spans="1:24" ht="15.75" customHeight="1">
      <c r="A99" s="5"/>
      <c r="B99" s="90"/>
      <c r="C99" s="6"/>
      <c r="D99" s="92" t="s">
        <v>5</v>
      </c>
      <c r="E99" s="93"/>
      <c r="F99" s="93"/>
      <c r="G99" s="122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4"/>
      <c r="W99" s="108"/>
      <c r="X99" s="109"/>
    </row>
    <row r="100" spans="1:24" ht="14.25" customHeight="1">
      <c r="A100" s="82"/>
      <c r="B100" s="84" t="s">
        <v>27</v>
      </c>
      <c r="C100" s="86"/>
      <c r="D100" s="125">
        <v>600</v>
      </c>
      <c r="E100" s="127" t="s">
        <v>4</v>
      </c>
      <c r="F100" s="129">
        <f>ROUND(SUM(G101:U101,G103:V103),0)</f>
        <v>0</v>
      </c>
      <c r="G100" s="34">
        <f>IF($D$2&lt;&gt;"",DATE(YEAR($D$2),MONTH($D$2),1),"")</f>
        <v>44470</v>
      </c>
      <c r="H100" s="20">
        <f>G100+1</f>
        <v>44471</v>
      </c>
      <c r="I100" s="20">
        <f t="shared" ref="I100" si="346">H100+1</f>
        <v>44472</v>
      </c>
      <c r="J100" s="20">
        <f>I100+1</f>
        <v>44473</v>
      </c>
      <c r="K100" s="20">
        <f t="shared" ref="K100" si="347">J100+1</f>
        <v>44474</v>
      </c>
      <c r="L100" s="20">
        <f t="shared" ref="L100" si="348">K100+1</f>
        <v>44475</v>
      </c>
      <c r="M100" s="20">
        <f t="shared" ref="M100" si="349">L100+1</f>
        <v>44476</v>
      </c>
      <c r="N100" s="20">
        <f t="shared" ref="N100" si="350">M100+1</f>
        <v>44477</v>
      </c>
      <c r="O100" s="20">
        <f t="shared" ref="O100" si="351">N100+1</f>
        <v>44478</v>
      </c>
      <c r="P100" s="20">
        <f t="shared" ref="P100" si="352">O100+1</f>
        <v>44479</v>
      </c>
      <c r="Q100" s="20">
        <f t="shared" ref="Q100" si="353">P100+1</f>
        <v>44480</v>
      </c>
      <c r="R100" s="20">
        <f t="shared" ref="R100" si="354">Q100+1</f>
        <v>44481</v>
      </c>
      <c r="S100" s="20">
        <f t="shared" ref="S100" si="355">R100+1</f>
        <v>44482</v>
      </c>
      <c r="T100" s="20">
        <f t="shared" ref="T100" si="356">S100+1</f>
        <v>44483</v>
      </c>
      <c r="U100" s="20">
        <f t="shared" ref="U100" si="357">T100+1</f>
        <v>44484</v>
      </c>
      <c r="V100" s="19"/>
      <c r="W100" s="110"/>
      <c r="X100" s="111"/>
    </row>
    <row r="101" spans="1:24" ht="25.5" customHeight="1">
      <c r="A101" s="83"/>
      <c r="B101" s="85"/>
      <c r="C101" s="80"/>
      <c r="D101" s="126"/>
      <c r="E101" s="128"/>
      <c r="F101" s="130"/>
      <c r="G101" s="30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2"/>
      <c r="U101" s="32"/>
      <c r="V101" s="37"/>
      <c r="W101" s="112"/>
      <c r="X101" s="113"/>
    </row>
    <row r="102" spans="1:24" ht="14.25" customHeight="1">
      <c r="A102" s="17"/>
      <c r="B102" s="78"/>
      <c r="C102" s="80"/>
      <c r="D102" s="98">
        <f>IFERROR(D100*F100,"")</f>
        <v>0</v>
      </c>
      <c r="E102" s="99"/>
      <c r="F102" s="100"/>
      <c r="G102" s="34">
        <f>U100+1</f>
        <v>44485</v>
      </c>
      <c r="H102" s="20">
        <f>G102+1</f>
        <v>44486</v>
      </c>
      <c r="I102" s="20">
        <f t="shared" ref="I102" si="358">H102+1</f>
        <v>44487</v>
      </c>
      <c r="J102" s="20">
        <f t="shared" ref="J102" si="359">I102+1</f>
        <v>44488</v>
      </c>
      <c r="K102" s="20">
        <f t="shared" ref="K102" si="360">J102+1</f>
        <v>44489</v>
      </c>
      <c r="L102" s="20">
        <f t="shared" ref="L102" si="361">K102+1</f>
        <v>44490</v>
      </c>
      <c r="M102" s="20">
        <f t="shared" ref="M102" si="362">L102+1</f>
        <v>44491</v>
      </c>
      <c r="N102" s="20">
        <f t="shared" ref="N102" si="363">M102+1</f>
        <v>44492</v>
      </c>
      <c r="O102" s="20">
        <f t="shared" ref="O102" si="364">N102+1</f>
        <v>44493</v>
      </c>
      <c r="P102" s="20">
        <f t="shared" ref="P102" si="365">O102+1</f>
        <v>44494</v>
      </c>
      <c r="Q102" s="20">
        <f t="shared" ref="Q102" si="366">P102+1</f>
        <v>44495</v>
      </c>
      <c r="R102" s="20">
        <f t="shared" ref="R102" si="367">Q102+1</f>
        <v>44496</v>
      </c>
      <c r="S102" s="20">
        <f>R102+1</f>
        <v>44497</v>
      </c>
      <c r="T102" s="29">
        <f>DAY(S102+1)</f>
        <v>29</v>
      </c>
      <c r="U102" s="36">
        <f>DAY(S102+2)</f>
        <v>30</v>
      </c>
      <c r="V102" s="35">
        <f>DAY(S102+3)</f>
        <v>31</v>
      </c>
      <c r="W102" s="112"/>
      <c r="X102" s="113"/>
    </row>
    <row r="103" spans="1:24" ht="25.5" customHeight="1">
      <c r="A103" s="18"/>
      <c r="B103" s="79"/>
      <c r="C103" s="81"/>
      <c r="D103" s="101"/>
      <c r="E103" s="102"/>
      <c r="F103" s="103"/>
      <c r="G103" s="21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3"/>
      <c r="U103" s="23"/>
      <c r="V103" s="24"/>
      <c r="W103" s="114"/>
      <c r="X103" s="115"/>
    </row>
    <row r="104" spans="1:24" ht="14.25" customHeight="1">
      <c r="A104" s="82"/>
      <c r="B104" s="84" t="s">
        <v>27</v>
      </c>
      <c r="C104" s="86"/>
      <c r="D104" s="125">
        <v>600</v>
      </c>
      <c r="E104" s="127" t="s">
        <v>4</v>
      </c>
      <c r="F104" s="129">
        <f t="shared" ref="F104" si="368">ROUND(SUM(G105:U105,G107:V107),0)</f>
        <v>0</v>
      </c>
      <c r="G104" s="34">
        <f t="shared" ref="G104" si="369">IF($D$2&lt;&gt;"",DATE(YEAR($D$2),MONTH($D$2),1),"")</f>
        <v>44470</v>
      </c>
      <c r="H104" s="20">
        <f t="shared" ref="H104" si="370">G104+1</f>
        <v>44471</v>
      </c>
      <c r="I104" s="20">
        <f t="shared" ref="I104" si="371">H104+1</f>
        <v>44472</v>
      </c>
      <c r="J104" s="20">
        <f t="shared" ref="J104" si="372">I104+1</f>
        <v>44473</v>
      </c>
      <c r="K104" s="20">
        <f t="shared" ref="K104" si="373">J104+1</f>
        <v>44474</v>
      </c>
      <c r="L104" s="20">
        <f t="shared" ref="L104" si="374">K104+1</f>
        <v>44475</v>
      </c>
      <c r="M104" s="20">
        <f t="shared" ref="M104" si="375">L104+1</f>
        <v>44476</v>
      </c>
      <c r="N104" s="20">
        <f t="shared" ref="N104" si="376">M104+1</f>
        <v>44477</v>
      </c>
      <c r="O104" s="20">
        <f t="shared" ref="O104" si="377">N104+1</f>
        <v>44478</v>
      </c>
      <c r="P104" s="20">
        <f t="shared" ref="P104" si="378">O104+1</f>
        <v>44479</v>
      </c>
      <c r="Q104" s="20">
        <f t="shared" ref="Q104" si="379">P104+1</f>
        <v>44480</v>
      </c>
      <c r="R104" s="20">
        <f t="shared" ref="R104" si="380">Q104+1</f>
        <v>44481</v>
      </c>
      <c r="S104" s="20">
        <f t="shared" ref="S104" si="381">R104+1</f>
        <v>44482</v>
      </c>
      <c r="T104" s="20">
        <f t="shared" ref="T104" si="382">S104+1</f>
        <v>44483</v>
      </c>
      <c r="U104" s="20">
        <f t="shared" ref="U104" si="383">T104+1</f>
        <v>44484</v>
      </c>
      <c r="V104" s="19"/>
      <c r="W104" s="131"/>
      <c r="X104" s="132"/>
    </row>
    <row r="105" spans="1:24" ht="25.5" customHeight="1">
      <c r="A105" s="83"/>
      <c r="B105" s="85"/>
      <c r="C105" s="80"/>
      <c r="D105" s="126"/>
      <c r="E105" s="128"/>
      <c r="F105" s="130"/>
      <c r="G105" s="30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2"/>
      <c r="U105" s="32"/>
      <c r="V105" s="33"/>
      <c r="W105" s="133"/>
      <c r="X105" s="134"/>
    </row>
    <row r="106" spans="1:24" ht="14.25" customHeight="1">
      <c r="A106" s="17"/>
      <c r="B106" s="78"/>
      <c r="C106" s="80"/>
      <c r="D106" s="98">
        <f t="shared" ref="D106" si="384">IFERROR(D104*F104,"")</f>
        <v>0</v>
      </c>
      <c r="E106" s="99"/>
      <c r="F106" s="100"/>
      <c r="G106" s="34">
        <f t="shared" ref="G106" si="385">U104+1</f>
        <v>44485</v>
      </c>
      <c r="H106" s="20">
        <f t="shared" ref="H106" si="386">G106+1</f>
        <v>44486</v>
      </c>
      <c r="I106" s="20">
        <f t="shared" ref="I106" si="387">H106+1</f>
        <v>44487</v>
      </c>
      <c r="J106" s="20">
        <f t="shared" ref="J106" si="388">I106+1</f>
        <v>44488</v>
      </c>
      <c r="K106" s="20">
        <f t="shared" ref="K106" si="389">J106+1</f>
        <v>44489</v>
      </c>
      <c r="L106" s="20">
        <f t="shared" ref="L106" si="390">K106+1</f>
        <v>44490</v>
      </c>
      <c r="M106" s="20">
        <f t="shared" ref="M106" si="391">L106+1</f>
        <v>44491</v>
      </c>
      <c r="N106" s="20">
        <f t="shared" ref="N106" si="392">M106+1</f>
        <v>44492</v>
      </c>
      <c r="O106" s="20">
        <f t="shared" ref="O106" si="393">N106+1</f>
        <v>44493</v>
      </c>
      <c r="P106" s="20">
        <f t="shared" ref="P106" si="394">O106+1</f>
        <v>44494</v>
      </c>
      <c r="Q106" s="20">
        <f t="shared" ref="Q106" si="395">P106+1</f>
        <v>44495</v>
      </c>
      <c r="R106" s="20">
        <f t="shared" ref="R106" si="396">Q106+1</f>
        <v>44496</v>
      </c>
      <c r="S106" s="20">
        <f t="shared" ref="S106" si="397">R106+1</f>
        <v>44497</v>
      </c>
      <c r="T106" s="29">
        <f t="shared" ref="T106" si="398">DAY(S106+1)</f>
        <v>29</v>
      </c>
      <c r="U106" s="36"/>
      <c r="V106" s="35">
        <f t="shared" ref="V106" si="399">DAY(S106+3)</f>
        <v>31</v>
      </c>
      <c r="W106" s="133"/>
      <c r="X106" s="134"/>
    </row>
    <row r="107" spans="1:24" ht="25.5" customHeight="1">
      <c r="A107" s="18"/>
      <c r="B107" s="79"/>
      <c r="C107" s="81"/>
      <c r="D107" s="101"/>
      <c r="E107" s="102"/>
      <c r="F107" s="103"/>
      <c r="G107" s="21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3"/>
      <c r="U107" s="23"/>
      <c r="V107" s="24"/>
      <c r="W107" s="135"/>
      <c r="X107" s="136"/>
    </row>
    <row r="108" spans="1:24" ht="14.25" customHeight="1">
      <c r="A108" s="82"/>
      <c r="B108" s="84" t="s">
        <v>27</v>
      </c>
      <c r="C108" s="86"/>
      <c r="D108" s="125">
        <v>600</v>
      </c>
      <c r="E108" s="127" t="s">
        <v>4</v>
      </c>
      <c r="F108" s="129">
        <f t="shared" ref="F108" si="400">ROUND(SUM(G109:U109,G111:V111),0)</f>
        <v>0</v>
      </c>
      <c r="G108" s="34">
        <f t="shared" ref="G108" si="401">IF($D$2&lt;&gt;"",DATE(YEAR($D$2),MONTH($D$2),1),"")</f>
        <v>44470</v>
      </c>
      <c r="H108" s="20">
        <f t="shared" ref="H108" si="402">G108+1</f>
        <v>44471</v>
      </c>
      <c r="I108" s="20">
        <f t="shared" ref="I108" si="403">H108+1</f>
        <v>44472</v>
      </c>
      <c r="J108" s="20">
        <f t="shared" ref="J108" si="404">I108+1</f>
        <v>44473</v>
      </c>
      <c r="K108" s="20">
        <f t="shared" ref="K108" si="405">J108+1</f>
        <v>44474</v>
      </c>
      <c r="L108" s="20">
        <f t="shared" ref="L108" si="406">K108+1</f>
        <v>44475</v>
      </c>
      <c r="M108" s="20">
        <f t="shared" ref="M108" si="407">L108+1</f>
        <v>44476</v>
      </c>
      <c r="N108" s="20">
        <f t="shared" ref="N108" si="408">M108+1</f>
        <v>44477</v>
      </c>
      <c r="O108" s="20">
        <f t="shared" ref="O108" si="409">N108+1</f>
        <v>44478</v>
      </c>
      <c r="P108" s="20">
        <f t="shared" ref="P108" si="410">O108+1</f>
        <v>44479</v>
      </c>
      <c r="Q108" s="20">
        <f t="shared" ref="Q108" si="411">P108+1</f>
        <v>44480</v>
      </c>
      <c r="R108" s="20">
        <f t="shared" ref="R108" si="412">Q108+1</f>
        <v>44481</v>
      </c>
      <c r="S108" s="20">
        <f t="shared" ref="S108" si="413">R108+1</f>
        <v>44482</v>
      </c>
      <c r="T108" s="20">
        <f t="shared" ref="T108" si="414">S108+1</f>
        <v>44483</v>
      </c>
      <c r="U108" s="20">
        <f t="shared" ref="U108" si="415">T108+1</f>
        <v>44484</v>
      </c>
      <c r="V108" s="19"/>
      <c r="W108" s="131"/>
      <c r="X108" s="132"/>
    </row>
    <row r="109" spans="1:24" ht="25.5" customHeight="1">
      <c r="A109" s="83"/>
      <c r="B109" s="85"/>
      <c r="C109" s="80"/>
      <c r="D109" s="126"/>
      <c r="E109" s="128"/>
      <c r="F109" s="130"/>
      <c r="G109" s="30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2"/>
      <c r="U109" s="32"/>
      <c r="V109" s="33"/>
      <c r="W109" s="133"/>
      <c r="X109" s="134"/>
    </row>
    <row r="110" spans="1:24" ht="14.25" customHeight="1">
      <c r="A110" s="17"/>
      <c r="B110" s="78"/>
      <c r="C110" s="80"/>
      <c r="D110" s="98">
        <f t="shared" ref="D110" si="416">IFERROR(D108*F108,"")</f>
        <v>0</v>
      </c>
      <c r="E110" s="99"/>
      <c r="F110" s="100"/>
      <c r="G110" s="34">
        <f t="shared" ref="G110" si="417">U108+1</f>
        <v>44485</v>
      </c>
      <c r="H110" s="20">
        <f t="shared" ref="H110" si="418">G110+1</f>
        <v>44486</v>
      </c>
      <c r="I110" s="20">
        <f t="shared" ref="I110" si="419">H110+1</f>
        <v>44487</v>
      </c>
      <c r="J110" s="20">
        <f t="shared" ref="J110" si="420">I110+1</f>
        <v>44488</v>
      </c>
      <c r="K110" s="20">
        <f t="shared" ref="K110" si="421">J110+1</f>
        <v>44489</v>
      </c>
      <c r="L110" s="20">
        <f t="shared" ref="L110" si="422">K110+1</f>
        <v>44490</v>
      </c>
      <c r="M110" s="20">
        <f t="shared" ref="M110" si="423">L110+1</f>
        <v>44491</v>
      </c>
      <c r="N110" s="20">
        <f t="shared" ref="N110" si="424">M110+1</f>
        <v>44492</v>
      </c>
      <c r="O110" s="20">
        <f t="shared" ref="O110" si="425">N110+1</f>
        <v>44493</v>
      </c>
      <c r="P110" s="20">
        <f t="shared" ref="P110" si="426">O110+1</f>
        <v>44494</v>
      </c>
      <c r="Q110" s="20">
        <f t="shared" ref="Q110" si="427">P110+1</f>
        <v>44495</v>
      </c>
      <c r="R110" s="20">
        <f t="shared" ref="R110" si="428">Q110+1</f>
        <v>44496</v>
      </c>
      <c r="S110" s="20">
        <f t="shared" ref="S110" si="429">R110+1</f>
        <v>44497</v>
      </c>
      <c r="T110" s="29">
        <f t="shared" ref="T110" si="430">DAY(S110+1)</f>
        <v>29</v>
      </c>
      <c r="U110" s="36">
        <f t="shared" ref="U110" si="431">DAY(S110+2)</f>
        <v>30</v>
      </c>
      <c r="V110" s="35">
        <f t="shared" ref="V110" si="432">DAY(S110+3)</f>
        <v>31</v>
      </c>
      <c r="W110" s="133"/>
      <c r="X110" s="134"/>
    </row>
    <row r="111" spans="1:24" ht="25.5" customHeight="1">
      <c r="A111" s="18"/>
      <c r="B111" s="79"/>
      <c r="C111" s="81"/>
      <c r="D111" s="101"/>
      <c r="E111" s="102"/>
      <c r="F111" s="103"/>
      <c r="G111" s="21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3"/>
      <c r="U111" s="23"/>
      <c r="V111" s="24"/>
      <c r="W111" s="135"/>
      <c r="X111" s="136"/>
    </row>
    <row r="112" spans="1:24" ht="14.25" customHeight="1">
      <c r="A112" s="82"/>
      <c r="B112" s="84" t="s">
        <v>27</v>
      </c>
      <c r="C112" s="86"/>
      <c r="D112" s="125">
        <v>600</v>
      </c>
      <c r="E112" s="127" t="s">
        <v>4</v>
      </c>
      <c r="F112" s="129">
        <f t="shared" ref="F112" si="433">ROUND(SUM(G113:U113,G115:V115),0)</f>
        <v>0</v>
      </c>
      <c r="G112" s="34">
        <f t="shared" ref="G112" si="434">IF($D$2&lt;&gt;"",DATE(YEAR($D$2),MONTH($D$2),1),"")</f>
        <v>44470</v>
      </c>
      <c r="H112" s="20">
        <f t="shared" ref="H112" si="435">G112+1</f>
        <v>44471</v>
      </c>
      <c r="I112" s="20">
        <f t="shared" ref="I112" si="436">H112+1</f>
        <v>44472</v>
      </c>
      <c r="J112" s="20">
        <f t="shared" ref="J112" si="437">I112+1</f>
        <v>44473</v>
      </c>
      <c r="K112" s="20">
        <f t="shared" ref="K112" si="438">J112+1</f>
        <v>44474</v>
      </c>
      <c r="L112" s="20">
        <f t="shared" ref="L112" si="439">K112+1</f>
        <v>44475</v>
      </c>
      <c r="M112" s="20">
        <f t="shared" ref="M112" si="440">L112+1</f>
        <v>44476</v>
      </c>
      <c r="N112" s="20">
        <f t="shared" ref="N112" si="441">M112+1</f>
        <v>44477</v>
      </c>
      <c r="O112" s="20">
        <f t="shared" ref="O112" si="442">N112+1</f>
        <v>44478</v>
      </c>
      <c r="P112" s="20">
        <f t="shared" ref="P112" si="443">O112+1</f>
        <v>44479</v>
      </c>
      <c r="Q112" s="20">
        <f t="shared" ref="Q112" si="444">P112+1</f>
        <v>44480</v>
      </c>
      <c r="R112" s="20">
        <f t="shared" ref="R112" si="445">Q112+1</f>
        <v>44481</v>
      </c>
      <c r="S112" s="20">
        <f t="shared" ref="S112" si="446">R112+1</f>
        <v>44482</v>
      </c>
      <c r="T112" s="20">
        <f t="shared" ref="T112" si="447">S112+1</f>
        <v>44483</v>
      </c>
      <c r="U112" s="20">
        <f t="shared" ref="U112" si="448">T112+1</f>
        <v>44484</v>
      </c>
      <c r="V112" s="19"/>
      <c r="W112" s="131"/>
      <c r="X112" s="132"/>
    </row>
    <row r="113" spans="1:24" ht="25.5" customHeight="1">
      <c r="A113" s="83"/>
      <c r="B113" s="85"/>
      <c r="C113" s="80"/>
      <c r="D113" s="126"/>
      <c r="E113" s="128"/>
      <c r="F113" s="130"/>
      <c r="G113" s="30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2"/>
      <c r="U113" s="32"/>
      <c r="V113" s="33"/>
      <c r="W113" s="133"/>
      <c r="X113" s="134"/>
    </row>
    <row r="114" spans="1:24" ht="14.25" customHeight="1">
      <c r="A114" s="17"/>
      <c r="B114" s="78"/>
      <c r="C114" s="80"/>
      <c r="D114" s="98">
        <f t="shared" ref="D114" si="449">IFERROR(D112*F112,"")</f>
        <v>0</v>
      </c>
      <c r="E114" s="99"/>
      <c r="F114" s="100"/>
      <c r="G114" s="34">
        <f t="shared" ref="G114" si="450">U112+1</f>
        <v>44485</v>
      </c>
      <c r="H114" s="20">
        <f t="shared" ref="H114" si="451">G114+1</f>
        <v>44486</v>
      </c>
      <c r="I114" s="20">
        <f t="shared" ref="I114" si="452">H114+1</f>
        <v>44487</v>
      </c>
      <c r="J114" s="20">
        <f t="shared" ref="J114" si="453">I114+1</f>
        <v>44488</v>
      </c>
      <c r="K114" s="20">
        <f t="shared" ref="K114" si="454">J114+1</f>
        <v>44489</v>
      </c>
      <c r="L114" s="20">
        <f t="shared" ref="L114" si="455">K114+1</f>
        <v>44490</v>
      </c>
      <c r="M114" s="20">
        <f t="shared" ref="M114" si="456">L114+1</f>
        <v>44491</v>
      </c>
      <c r="N114" s="20">
        <f t="shared" ref="N114" si="457">M114+1</f>
        <v>44492</v>
      </c>
      <c r="O114" s="20">
        <f t="shared" ref="O114" si="458">N114+1</f>
        <v>44493</v>
      </c>
      <c r="P114" s="20">
        <f t="shared" ref="P114" si="459">O114+1</f>
        <v>44494</v>
      </c>
      <c r="Q114" s="20">
        <f t="shared" ref="Q114" si="460">P114+1</f>
        <v>44495</v>
      </c>
      <c r="R114" s="20">
        <f t="shared" ref="R114" si="461">Q114+1</f>
        <v>44496</v>
      </c>
      <c r="S114" s="20">
        <f t="shared" ref="S114" si="462">R114+1</f>
        <v>44497</v>
      </c>
      <c r="T114" s="29">
        <f t="shared" ref="T114" si="463">DAY(S114+1)</f>
        <v>29</v>
      </c>
      <c r="U114" s="36">
        <f t="shared" ref="U114" si="464">DAY(S114+2)</f>
        <v>30</v>
      </c>
      <c r="V114" s="35">
        <f t="shared" ref="V114" si="465">DAY(S114+3)</f>
        <v>31</v>
      </c>
      <c r="W114" s="133"/>
      <c r="X114" s="134"/>
    </row>
    <row r="115" spans="1:24" ht="25.5" customHeight="1">
      <c r="A115" s="18"/>
      <c r="B115" s="79"/>
      <c r="C115" s="81"/>
      <c r="D115" s="101"/>
      <c r="E115" s="102"/>
      <c r="F115" s="103"/>
      <c r="G115" s="21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3"/>
      <c r="U115" s="23"/>
      <c r="V115" s="24"/>
      <c r="W115" s="135"/>
      <c r="X115" s="136"/>
    </row>
    <row r="116" spans="1:24" ht="14.25" customHeight="1">
      <c r="A116" s="82"/>
      <c r="B116" s="84" t="s">
        <v>27</v>
      </c>
      <c r="C116" s="86"/>
      <c r="D116" s="125">
        <v>600</v>
      </c>
      <c r="E116" s="127" t="s">
        <v>4</v>
      </c>
      <c r="F116" s="129">
        <f t="shared" ref="F116" si="466">ROUND(SUM(G117:U117,G119:V119),0)</f>
        <v>0</v>
      </c>
      <c r="G116" s="34">
        <f t="shared" ref="G116" si="467">IF($D$2&lt;&gt;"",DATE(YEAR($D$2),MONTH($D$2),1),"")</f>
        <v>44470</v>
      </c>
      <c r="H116" s="20">
        <f t="shared" ref="H116" si="468">G116+1</f>
        <v>44471</v>
      </c>
      <c r="I116" s="20">
        <f t="shared" ref="I116" si="469">H116+1</f>
        <v>44472</v>
      </c>
      <c r="J116" s="20">
        <f t="shared" ref="J116" si="470">I116+1</f>
        <v>44473</v>
      </c>
      <c r="K116" s="20">
        <f t="shared" ref="K116" si="471">J116+1</f>
        <v>44474</v>
      </c>
      <c r="L116" s="20">
        <f t="shared" ref="L116" si="472">K116+1</f>
        <v>44475</v>
      </c>
      <c r="M116" s="20">
        <f t="shared" ref="M116" si="473">L116+1</f>
        <v>44476</v>
      </c>
      <c r="N116" s="20">
        <f t="shared" ref="N116" si="474">M116+1</f>
        <v>44477</v>
      </c>
      <c r="O116" s="20">
        <f t="shared" ref="O116" si="475">N116+1</f>
        <v>44478</v>
      </c>
      <c r="P116" s="20">
        <f t="shared" ref="P116" si="476">O116+1</f>
        <v>44479</v>
      </c>
      <c r="Q116" s="20">
        <f t="shared" ref="Q116" si="477">P116+1</f>
        <v>44480</v>
      </c>
      <c r="R116" s="20">
        <f t="shared" ref="R116" si="478">Q116+1</f>
        <v>44481</v>
      </c>
      <c r="S116" s="20">
        <f t="shared" ref="S116" si="479">R116+1</f>
        <v>44482</v>
      </c>
      <c r="T116" s="20">
        <f t="shared" ref="T116" si="480">S116+1</f>
        <v>44483</v>
      </c>
      <c r="U116" s="20">
        <f t="shared" ref="U116" si="481">T116+1</f>
        <v>44484</v>
      </c>
      <c r="V116" s="19"/>
      <c r="W116" s="131"/>
      <c r="X116" s="132"/>
    </row>
    <row r="117" spans="1:24" ht="25.5" customHeight="1">
      <c r="A117" s="83"/>
      <c r="B117" s="85"/>
      <c r="C117" s="80"/>
      <c r="D117" s="126"/>
      <c r="E117" s="128"/>
      <c r="F117" s="130"/>
      <c r="G117" s="30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2"/>
      <c r="U117" s="32"/>
      <c r="V117" s="33"/>
      <c r="W117" s="133"/>
      <c r="X117" s="134"/>
    </row>
    <row r="118" spans="1:24" ht="14.25" customHeight="1">
      <c r="A118" s="17"/>
      <c r="B118" s="78"/>
      <c r="C118" s="80"/>
      <c r="D118" s="98">
        <f t="shared" ref="D118" si="482">IFERROR(D116*F116,"")</f>
        <v>0</v>
      </c>
      <c r="E118" s="99"/>
      <c r="F118" s="100"/>
      <c r="G118" s="34">
        <f t="shared" ref="G118" si="483">U116+1</f>
        <v>44485</v>
      </c>
      <c r="H118" s="20">
        <f t="shared" ref="H118" si="484">G118+1</f>
        <v>44486</v>
      </c>
      <c r="I118" s="20">
        <f t="shared" ref="I118" si="485">H118+1</f>
        <v>44487</v>
      </c>
      <c r="J118" s="20">
        <f t="shared" ref="J118" si="486">I118+1</f>
        <v>44488</v>
      </c>
      <c r="K118" s="20">
        <f t="shared" ref="K118" si="487">J118+1</f>
        <v>44489</v>
      </c>
      <c r="L118" s="20">
        <f t="shared" ref="L118" si="488">K118+1</f>
        <v>44490</v>
      </c>
      <c r="M118" s="20">
        <f t="shared" ref="M118" si="489">L118+1</f>
        <v>44491</v>
      </c>
      <c r="N118" s="20">
        <f t="shared" ref="N118" si="490">M118+1</f>
        <v>44492</v>
      </c>
      <c r="O118" s="20">
        <f t="shared" ref="O118" si="491">N118+1</f>
        <v>44493</v>
      </c>
      <c r="P118" s="20">
        <f t="shared" ref="P118" si="492">O118+1</f>
        <v>44494</v>
      </c>
      <c r="Q118" s="20">
        <f t="shared" ref="Q118" si="493">P118+1</f>
        <v>44495</v>
      </c>
      <c r="R118" s="20">
        <f t="shared" ref="R118" si="494">Q118+1</f>
        <v>44496</v>
      </c>
      <c r="S118" s="20">
        <f t="shared" ref="S118" si="495">R118+1</f>
        <v>44497</v>
      </c>
      <c r="T118" s="29">
        <f t="shared" ref="T118" si="496">DAY(S118+1)</f>
        <v>29</v>
      </c>
      <c r="U118" s="36">
        <f t="shared" ref="U118" si="497">DAY(S118+2)</f>
        <v>30</v>
      </c>
      <c r="V118" s="35">
        <f t="shared" ref="V118" si="498">DAY(S118+3)</f>
        <v>31</v>
      </c>
      <c r="W118" s="133"/>
      <c r="X118" s="134"/>
    </row>
    <row r="119" spans="1:24" ht="25.5" customHeight="1">
      <c r="A119" s="18"/>
      <c r="B119" s="79"/>
      <c r="C119" s="81"/>
      <c r="D119" s="101"/>
      <c r="E119" s="102"/>
      <c r="F119" s="103"/>
      <c r="G119" s="21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3"/>
      <c r="U119" s="23"/>
      <c r="V119" s="24"/>
      <c r="W119" s="135"/>
      <c r="X119" s="136"/>
    </row>
  </sheetData>
  <mergeCells count="236">
    <mergeCell ref="B2:C2"/>
    <mergeCell ref="D2:G2"/>
    <mergeCell ref="B7:B9"/>
    <mergeCell ref="D7:F7"/>
    <mergeCell ref="G7:V9"/>
    <mergeCell ref="Q5:V5"/>
    <mergeCell ref="A18:A19"/>
    <mergeCell ref="B18:B19"/>
    <mergeCell ref="C18:C19"/>
    <mergeCell ref="D18:D19"/>
    <mergeCell ref="E18:E19"/>
    <mergeCell ref="F18:F19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W26:X29"/>
    <mergeCell ref="B28:B29"/>
    <mergeCell ref="C28:C29"/>
    <mergeCell ref="D28:F29"/>
    <mergeCell ref="Q4:W4"/>
    <mergeCell ref="W22:X25"/>
    <mergeCell ref="B24:B25"/>
    <mergeCell ref="C24:C25"/>
    <mergeCell ref="D24:F25"/>
    <mergeCell ref="F26:F27"/>
    <mergeCell ref="W18:X21"/>
    <mergeCell ref="B20:B21"/>
    <mergeCell ref="C20:C21"/>
    <mergeCell ref="D20:F21"/>
    <mergeCell ref="F22:F23"/>
    <mergeCell ref="W14:X17"/>
    <mergeCell ref="B16:B17"/>
    <mergeCell ref="C16:C17"/>
    <mergeCell ref="D16:F17"/>
    <mergeCell ref="W7:X9"/>
    <mergeCell ref="D9:F9"/>
    <mergeCell ref="W10:X13"/>
    <mergeCell ref="B12:B13"/>
    <mergeCell ref="C12:C13"/>
    <mergeCell ref="B32:C32"/>
    <mergeCell ref="D32:G32"/>
    <mergeCell ref="Q34:W34"/>
    <mergeCell ref="Q35:V35"/>
    <mergeCell ref="B37:B39"/>
    <mergeCell ref="D37:F37"/>
    <mergeCell ref="G37:V39"/>
    <mergeCell ref="W37:X39"/>
    <mergeCell ref="D39:F39"/>
    <mergeCell ref="F40:F41"/>
    <mergeCell ref="W40:X43"/>
    <mergeCell ref="B42:B43"/>
    <mergeCell ref="C42:C43"/>
    <mergeCell ref="D42:F43"/>
    <mergeCell ref="A40:A41"/>
    <mergeCell ref="B40:B41"/>
    <mergeCell ref="C40:C41"/>
    <mergeCell ref="D40:D41"/>
    <mergeCell ref="E40:E41"/>
    <mergeCell ref="F44:F45"/>
    <mergeCell ref="W44:X47"/>
    <mergeCell ref="B46:B47"/>
    <mergeCell ref="C46:C47"/>
    <mergeCell ref="D46:F47"/>
    <mergeCell ref="A44:A45"/>
    <mergeCell ref="B44:B45"/>
    <mergeCell ref="C44:C45"/>
    <mergeCell ref="D44:D45"/>
    <mergeCell ref="E44:E45"/>
    <mergeCell ref="F48:F49"/>
    <mergeCell ref="W48:X51"/>
    <mergeCell ref="B50:B51"/>
    <mergeCell ref="C50:C51"/>
    <mergeCell ref="D50:F51"/>
    <mergeCell ref="A48:A49"/>
    <mergeCell ref="B48:B49"/>
    <mergeCell ref="C48:C49"/>
    <mergeCell ref="D48:D49"/>
    <mergeCell ref="E48:E49"/>
    <mergeCell ref="F52:F53"/>
    <mergeCell ref="W52:X55"/>
    <mergeCell ref="B54:B55"/>
    <mergeCell ref="C54:C55"/>
    <mergeCell ref="D54:F55"/>
    <mergeCell ref="A52:A53"/>
    <mergeCell ref="B52:B53"/>
    <mergeCell ref="C52:C53"/>
    <mergeCell ref="D52:D53"/>
    <mergeCell ref="E52:E53"/>
    <mergeCell ref="F56:F57"/>
    <mergeCell ref="W56:X59"/>
    <mergeCell ref="B58:B59"/>
    <mergeCell ref="C58:C59"/>
    <mergeCell ref="D58:F59"/>
    <mergeCell ref="A56:A57"/>
    <mergeCell ref="B56:B57"/>
    <mergeCell ref="C56:C57"/>
    <mergeCell ref="D56:D57"/>
    <mergeCell ref="E56:E57"/>
    <mergeCell ref="B62:C62"/>
    <mergeCell ref="D62:G62"/>
    <mergeCell ref="Q64:W64"/>
    <mergeCell ref="Q65:V65"/>
    <mergeCell ref="B67:B69"/>
    <mergeCell ref="D67:F67"/>
    <mergeCell ref="G67:V69"/>
    <mergeCell ref="W67:X69"/>
    <mergeCell ref="D69:F69"/>
    <mergeCell ref="F70:F71"/>
    <mergeCell ref="W70:X73"/>
    <mergeCell ref="B72:B73"/>
    <mergeCell ref="C72:C73"/>
    <mergeCell ref="D72:F73"/>
    <mergeCell ref="A70:A71"/>
    <mergeCell ref="B70:B71"/>
    <mergeCell ref="C70:C71"/>
    <mergeCell ref="D70:D71"/>
    <mergeCell ref="E70:E71"/>
    <mergeCell ref="F74:F75"/>
    <mergeCell ref="W74:X77"/>
    <mergeCell ref="B76:B77"/>
    <mergeCell ref="C76:C77"/>
    <mergeCell ref="D76:F77"/>
    <mergeCell ref="A74:A75"/>
    <mergeCell ref="B74:B75"/>
    <mergeCell ref="C74:C75"/>
    <mergeCell ref="D74:D75"/>
    <mergeCell ref="E74:E75"/>
    <mergeCell ref="F78:F79"/>
    <mergeCell ref="W78:X81"/>
    <mergeCell ref="B80:B81"/>
    <mergeCell ref="C80:C81"/>
    <mergeCell ref="D80:F81"/>
    <mergeCell ref="A78:A79"/>
    <mergeCell ref="B78:B79"/>
    <mergeCell ref="C78:C79"/>
    <mergeCell ref="D78:D79"/>
    <mergeCell ref="E78:E79"/>
    <mergeCell ref="F82:F83"/>
    <mergeCell ref="W82:X85"/>
    <mergeCell ref="B84:B85"/>
    <mergeCell ref="C84:C85"/>
    <mergeCell ref="D84:F85"/>
    <mergeCell ref="A82:A83"/>
    <mergeCell ref="B82:B83"/>
    <mergeCell ref="C82:C83"/>
    <mergeCell ref="D82:D83"/>
    <mergeCell ref="E82:E83"/>
    <mergeCell ref="F86:F87"/>
    <mergeCell ref="W86:X89"/>
    <mergeCell ref="B88:B89"/>
    <mergeCell ref="C88:C89"/>
    <mergeCell ref="D88:F89"/>
    <mergeCell ref="A86:A87"/>
    <mergeCell ref="B86:B87"/>
    <mergeCell ref="C86:C87"/>
    <mergeCell ref="D86:D87"/>
    <mergeCell ref="E86:E87"/>
    <mergeCell ref="B92:C92"/>
    <mergeCell ref="D92:G92"/>
    <mergeCell ref="Q94:W94"/>
    <mergeCell ref="Q95:V95"/>
    <mergeCell ref="B97:B99"/>
    <mergeCell ref="D97:F97"/>
    <mergeCell ref="G97:V99"/>
    <mergeCell ref="W97:X99"/>
    <mergeCell ref="D99:F99"/>
    <mergeCell ref="F100:F101"/>
    <mergeCell ref="W100:X103"/>
    <mergeCell ref="B102:B103"/>
    <mergeCell ref="C102:C103"/>
    <mergeCell ref="D102:F103"/>
    <mergeCell ref="A100:A101"/>
    <mergeCell ref="B100:B101"/>
    <mergeCell ref="C100:C101"/>
    <mergeCell ref="D100:D101"/>
    <mergeCell ref="E100:E101"/>
    <mergeCell ref="F104:F105"/>
    <mergeCell ref="W104:X107"/>
    <mergeCell ref="B106:B107"/>
    <mergeCell ref="C106:C107"/>
    <mergeCell ref="D106:F107"/>
    <mergeCell ref="A104:A105"/>
    <mergeCell ref="B104:B105"/>
    <mergeCell ref="C104:C105"/>
    <mergeCell ref="D104:D105"/>
    <mergeCell ref="E104:E105"/>
    <mergeCell ref="F108:F109"/>
    <mergeCell ref="W108:X111"/>
    <mergeCell ref="B110:B111"/>
    <mergeCell ref="C110:C111"/>
    <mergeCell ref="D110:F111"/>
    <mergeCell ref="A108:A109"/>
    <mergeCell ref="B108:B109"/>
    <mergeCell ref="C108:C109"/>
    <mergeCell ref="D108:D109"/>
    <mergeCell ref="E108:E109"/>
    <mergeCell ref="F112:F113"/>
    <mergeCell ref="W112:X115"/>
    <mergeCell ref="B114:B115"/>
    <mergeCell ref="C114:C115"/>
    <mergeCell ref="D114:F115"/>
    <mergeCell ref="A112:A113"/>
    <mergeCell ref="B112:B113"/>
    <mergeCell ref="C112:C113"/>
    <mergeCell ref="D112:D113"/>
    <mergeCell ref="E112:E113"/>
    <mergeCell ref="F116:F117"/>
    <mergeCell ref="W116:X119"/>
    <mergeCell ref="B118:B119"/>
    <mergeCell ref="C118:C119"/>
    <mergeCell ref="D118:F119"/>
    <mergeCell ref="A116:A117"/>
    <mergeCell ref="B116:B117"/>
    <mergeCell ref="C116:C117"/>
    <mergeCell ref="D116:D117"/>
    <mergeCell ref="E116:E117"/>
  </mergeCells>
  <phoneticPr fontId="1"/>
  <conditionalFormatting sqref="D12">
    <cfRule type="cellIs" dxfId="3081" priority="670" operator="equal">
      <formula>0</formula>
    </cfRule>
  </conditionalFormatting>
  <conditionalFormatting sqref="F10">
    <cfRule type="cellIs" dxfId="3080" priority="669" stopIfTrue="1" operator="equal">
      <formula>0</formula>
    </cfRule>
  </conditionalFormatting>
  <conditionalFormatting sqref="V12">
    <cfRule type="cellIs" dxfId="3079" priority="604" operator="notEqual">
      <formula>31</formula>
    </cfRule>
    <cfRule type="expression" dxfId="3078" priority="609">
      <formula>WEEKDAY(S12+3)=1</formula>
    </cfRule>
    <cfRule type="expression" dxfId="3077" priority="668">
      <formula>WEEKDAY(S12+3)=7</formula>
    </cfRule>
  </conditionalFormatting>
  <conditionalFormatting sqref="D16 D20 D24 D28">
    <cfRule type="cellIs" dxfId="3076" priority="667" operator="equal">
      <formula>0</formula>
    </cfRule>
  </conditionalFormatting>
  <conditionalFormatting sqref="F14 F18 F22 F26">
    <cfRule type="cellIs" dxfId="3075" priority="666" stopIfTrue="1" operator="equal">
      <formula>0</formula>
    </cfRule>
  </conditionalFormatting>
  <conditionalFormatting sqref="G10">
    <cfRule type="expression" dxfId="3074" priority="664">
      <formula>WEEKDAY(G10)=1</formula>
    </cfRule>
    <cfRule type="expression" dxfId="3073" priority="665">
      <formula>WEEKDAY(G10)=7</formula>
    </cfRule>
  </conditionalFormatting>
  <conditionalFormatting sqref="I10">
    <cfRule type="expression" dxfId="3072" priority="662">
      <formula>WEEKDAY(I10)=0</formula>
    </cfRule>
    <cfRule type="expression" dxfId="3071" priority="663">
      <formula>WEEKDAY(I10)=7</formula>
    </cfRule>
  </conditionalFormatting>
  <conditionalFormatting sqref="H10">
    <cfRule type="expression" dxfId="3070" priority="660">
      <formula>WEEKDAY(H10)=1</formula>
    </cfRule>
    <cfRule type="expression" dxfId="3069" priority="661">
      <formula>WEEKDAY(H10)=7</formula>
    </cfRule>
  </conditionalFormatting>
  <conditionalFormatting sqref="J10">
    <cfRule type="expression" dxfId="3068" priority="658">
      <formula>WEEKDAY(J10)=1</formula>
    </cfRule>
    <cfRule type="expression" dxfId="3067" priority="659">
      <formula>WEEKDAY(J10)=7</formula>
    </cfRule>
  </conditionalFormatting>
  <conditionalFormatting sqref="K10">
    <cfRule type="expression" dxfId="3066" priority="656">
      <formula>WEEKDAY(K10)=1</formula>
    </cfRule>
    <cfRule type="expression" dxfId="3065" priority="657">
      <formula>WEEKDAY(K10)=7</formula>
    </cfRule>
  </conditionalFormatting>
  <conditionalFormatting sqref="L10">
    <cfRule type="expression" dxfId="3064" priority="654">
      <formula>WEEKDAY(L10)=1</formula>
    </cfRule>
    <cfRule type="expression" dxfId="3063" priority="655">
      <formula>WEEKDAY(L10)=7</formula>
    </cfRule>
  </conditionalFormatting>
  <conditionalFormatting sqref="M10">
    <cfRule type="expression" dxfId="3062" priority="652">
      <formula>WEEKDAY(M10)=1</formula>
    </cfRule>
    <cfRule type="expression" dxfId="3061" priority="653">
      <formula>WEEKDAY(M10)=7</formula>
    </cfRule>
  </conditionalFormatting>
  <conditionalFormatting sqref="N10">
    <cfRule type="expression" dxfId="3060" priority="650">
      <formula>WEEKDAY(N10)=1</formula>
    </cfRule>
    <cfRule type="expression" dxfId="3059" priority="651">
      <formula>WEEKDAY(N10)=7</formula>
    </cfRule>
  </conditionalFormatting>
  <conditionalFormatting sqref="O10">
    <cfRule type="expression" dxfId="3058" priority="648">
      <formula>WEEKDAY(O10)=1</formula>
    </cfRule>
    <cfRule type="expression" dxfId="3057" priority="649">
      <formula>WEEKDAY(O10)=7</formula>
    </cfRule>
  </conditionalFormatting>
  <conditionalFormatting sqref="P10">
    <cfRule type="expression" dxfId="3056" priority="646">
      <formula>WEEKDAY(P10)=1</formula>
    </cfRule>
    <cfRule type="expression" dxfId="3055" priority="647">
      <formula>WEEKDAY(P10)=7</formula>
    </cfRule>
  </conditionalFormatting>
  <conditionalFormatting sqref="Q10">
    <cfRule type="expression" dxfId="3054" priority="644">
      <formula>WEEKDAY(Q10)=1</formula>
    </cfRule>
    <cfRule type="expression" dxfId="3053" priority="645">
      <formula>WEEKDAY(Q10)=7</formula>
    </cfRule>
  </conditionalFormatting>
  <conditionalFormatting sqref="R10">
    <cfRule type="expression" dxfId="3052" priority="642">
      <formula>WEEKDAY(R10)=1</formula>
    </cfRule>
    <cfRule type="expression" dxfId="3051" priority="643">
      <formula>WEEKDAY(R10)=7</formula>
    </cfRule>
  </conditionalFormatting>
  <conditionalFormatting sqref="S10">
    <cfRule type="expression" dxfId="3050" priority="640">
      <formula>WEEKDAY(S10)=1</formula>
    </cfRule>
    <cfRule type="expression" dxfId="3049" priority="641">
      <formula>WEEKDAY(S10)=7</formula>
    </cfRule>
  </conditionalFormatting>
  <conditionalFormatting sqref="T10">
    <cfRule type="expression" dxfId="3048" priority="638">
      <formula>WEEKDAY(T10)=1</formula>
    </cfRule>
    <cfRule type="expression" dxfId="3047" priority="639">
      <formula>WEEKDAY(T10)=7</formula>
    </cfRule>
  </conditionalFormatting>
  <conditionalFormatting sqref="U10">
    <cfRule type="expression" dxfId="3046" priority="636">
      <formula>WEEKDAY(U10)=1</formula>
    </cfRule>
    <cfRule type="expression" dxfId="3045" priority="637">
      <formula>WEEKDAY(U10)=7</formula>
    </cfRule>
  </conditionalFormatting>
  <conditionalFormatting sqref="G12">
    <cfRule type="expression" dxfId="3044" priority="634">
      <formula>WEEKDAY(G12)=1</formula>
    </cfRule>
    <cfRule type="expression" dxfId="3043" priority="635">
      <formula>WEEKDAY(G12)=7</formula>
    </cfRule>
  </conditionalFormatting>
  <conditionalFormatting sqref="H12">
    <cfRule type="expression" dxfId="3042" priority="632">
      <formula>WEEKDAY(H12)=1</formula>
    </cfRule>
    <cfRule type="expression" dxfId="3041" priority="633">
      <formula>WEEKDAY(H12)=7</formula>
    </cfRule>
  </conditionalFormatting>
  <conditionalFormatting sqref="I12">
    <cfRule type="expression" dxfId="3040" priority="630">
      <formula>WEEKDAY(I12)=1</formula>
    </cfRule>
    <cfRule type="expression" dxfId="3039" priority="631">
      <formula>WEEKDAY(I12)=7</formula>
    </cfRule>
  </conditionalFormatting>
  <conditionalFormatting sqref="J12">
    <cfRule type="expression" dxfId="3038" priority="628">
      <formula>WEEKDAY(J12)=1</formula>
    </cfRule>
    <cfRule type="expression" dxfId="3037" priority="629">
      <formula>WEEKDAY(J12)=7</formula>
    </cfRule>
  </conditionalFormatting>
  <conditionalFormatting sqref="K12">
    <cfRule type="expression" dxfId="3036" priority="626">
      <formula>WEEKDAY(K12)=1</formula>
    </cfRule>
    <cfRule type="expression" dxfId="3035" priority="627">
      <formula>WEEKDAY(K12)=7</formula>
    </cfRule>
  </conditionalFormatting>
  <conditionalFormatting sqref="L12">
    <cfRule type="expression" dxfId="3034" priority="624">
      <formula>WEEKDAY(L12)=1</formula>
    </cfRule>
    <cfRule type="expression" dxfId="3033" priority="625">
      <formula>WEEKDAY(L12)=7</formula>
    </cfRule>
  </conditionalFormatting>
  <conditionalFormatting sqref="M12">
    <cfRule type="expression" dxfId="3032" priority="622">
      <formula>WEEKDAY(M12)=1</formula>
    </cfRule>
    <cfRule type="expression" dxfId="3031" priority="623">
      <formula>WEEKDAY(M12)=7</formula>
    </cfRule>
  </conditionalFormatting>
  <conditionalFormatting sqref="N12">
    <cfRule type="expression" dxfId="3030" priority="620">
      <formula>WEEKDAY(N12)=1</formula>
    </cfRule>
    <cfRule type="expression" dxfId="3029" priority="621">
      <formula>WEEKDAY(N12)=7</formula>
    </cfRule>
  </conditionalFormatting>
  <conditionalFormatting sqref="O12">
    <cfRule type="expression" dxfId="3028" priority="618">
      <formula>WEEKDAY(O12)=1</formula>
    </cfRule>
    <cfRule type="expression" dxfId="3027" priority="619">
      <formula>WEEKDAY(O12)=7</formula>
    </cfRule>
  </conditionalFormatting>
  <conditionalFormatting sqref="P12">
    <cfRule type="expression" dxfId="3026" priority="616">
      <formula>WEEKDAY(P12)=1</formula>
    </cfRule>
    <cfRule type="expression" dxfId="3025" priority="617">
      <formula>WEEKDAY(P12)=7</formula>
    </cfRule>
  </conditionalFormatting>
  <conditionalFormatting sqref="Q12">
    <cfRule type="expression" dxfId="3024" priority="614">
      <formula>WEEKDAY(Q12)=1</formula>
    </cfRule>
    <cfRule type="expression" dxfId="3023" priority="615">
      <formula>WEEKDAY(Q12)=7</formula>
    </cfRule>
  </conditionalFormatting>
  <conditionalFormatting sqref="R12">
    <cfRule type="expression" dxfId="3022" priority="612">
      <formula>WEEKDAY(R12)=1</formula>
    </cfRule>
    <cfRule type="expression" dxfId="3021" priority="613">
      <formula>WEEKDAY(R12)=7</formula>
    </cfRule>
  </conditionalFormatting>
  <conditionalFormatting sqref="S12">
    <cfRule type="expression" dxfId="3020" priority="610">
      <formula>WEEKDAY(S12)=1</formula>
    </cfRule>
    <cfRule type="expression" dxfId="3019" priority="611">
      <formula>WEEKDAY(S12)=7</formula>
    </cfRule>
  </conditionalFormatting>
  <conditionalFormatting sqref="T12">
    <cfRule type="cellIs" dxfId="3018" priority="602" operator="notEqual">
      <formula>29</formula>
    </cfRule>
    <cfRule type="expression" dxfId="3017" priority="607">
      <formula>WEEKDAY(S12+1)=1</formula>
    </cfRule>
    <cfRule type="expression" dxfId="3016" priority="608">
      <formula>WEEKDAY(S12+1)=7</formula>
    </cfRule>
  </conditionalFormatting>
  <conditionalFormatting sqref="U12">
    <cfRule type="cellIs" dxfId="3015" priority="603" operator="notEqual">
      <formula>30</formula>
    </cfRule>
    <cfRule type="expression" dxfId="3014" priority="605">
      <formula>WEEKDAY(S12+2)=1</formula>
    </cfRule>
    <cfRule type="expression" dxfId="3013" priority="606">
      <formula>WEEKDAY(S12+2)=7</formula>
    </cfRule>
  </conditionalFormatting>
  <conditionalFormatting sqref="V16 V20 V24 V28">
    <cfRule type="cellIs" dxfId="3012" priority="539" operator="notEqual">
      <formula>31</formula>
    </cfRule>
    <cfRule type="expression" dxfId="3011" priority="544">
      <formula>WEEKDAY(S16+3)=1</formula>
    </cfRule>
    <cfRule type="expression" dxfId="3010" priority="601">
      <formula>WEEKDAY(S16+3)=7</formula>
    </cfRule>
  </conditionalFormatting>
  <conditionalFormatting sqref="G14 G18 G22 G26">
    <cfRule type="expression" dxfId="3009" priority="599">
      <formula>WEEKDAY(G14)=1</formula>
    </cfRule>
    <cfRule type="expression" dxfId="3008" priority="600">
      <formula>WEEKDAY(G14)=7</formula>
    </cfRule>
  </conditionalFormatting>
  <conditionalFormatting sqref="I14 I18 I22 I26">
    <cfRule type="expression" dxfId="3007" priority="597">
      <formula>WEEKDAY(I14)=0</formula>
    </cfRule>
    <cfRule type="expression" dxfId="3006" priority="598">
      <formula>WEEKDAY(I14)=7</formula>
    </cfRule>
  </conditionalFormatting>
  <conditionalFormatting sqref="H14 H18 H22 H26">
    <cfRule type="expression" dxfId="3005" priority="595">
      <formula>WEEKDAY(H14)=1</formula>
    </cfRule>
    <cfRule type="expression" dxfId="3004" priority="596">
      <formula>WEEKDAY(H14)=7</formula>
    </cfRule>
  </conditionalFormatting>
  <conditionalFormatting sqref="J14 J18 J22 J26">
    <cfRule type="expression" dxfId="3003" priority="593">
      <formula>WEEKDAY(J14)=1</formula>
    </cfRule>
    <cfRule type="expression" dxfId="3002" priority="594">
      <formula>WEEKDAY(J14)=7</formula>
    </cfRule>
  </conditionalFormatting>
  <conditionalFormatting sqref="K14 K18 K22 K26">
    <cfRule type="expression" dxfId="3001" priority="591">
      <formula>WEEKDAY(K14)=1</formula>
    </cfRule>
    <cfRule type="expression" dxfId="3000" priority="592">
      <formula>WEEKDAY(K14)=7</formula>
    </cfRule>
  </conditionalFormatting>
  <conditionalFormatting sqref="L14 L18 L22 L26">
    <cfRule type="expression" dxfId="2999" priority="589">
      <formula>WEEKDAY(L14)=1</formula>
    </cfRule>
    <cfRule type="expression" dxfId="2998" priority="590">
      <formula>WEEKDAY(L14)=7</formula>
    </cfRule>
  </conditionalFormatting>
  <conditionalFormatting sqref="M14 M18 M22 M26">
    <cfRule type="expression" dxfId="2997" priority="587">
      <formula>WEEKDAY(M14)=1</formula>
    </cfRule>
    <cfRule type="expression" dxfId="2996" priority="588">
      <formula>WEEKDAY(M14)=7</formula>
    </cfRule>
  </conditionalFormatting>
  <conditionalFormatting sqref="N14 N18 N22 N26">
    <cfRule type="expression" dxfId="2995" priority="585">
      <formula>WEEKDAY(N14)=1</formula>
    </cfRule>
    <cfRule type="expression" dxfId="2994" priority="586">
      <formula>WEEKDAY(N14)=7</formula>
    </cfRule>
  </conditionalFormatting>
  <conditionalFormatting sqref="O14 O18 O22 O26">
    <cfRule type="expression" dxfId="2993" priority="583">
      <formula>WEEKDAY(O14)=1</formula>
    </cfRule>
    <cfRule type="expression" dxfId="2992" priority="584">
      <formula>WEEKDAY(O14)=7</formula>
    </cfRule>
  </conditionalFormatting>
  <conditionalFormatting sqref="P14 P18 P22 P26">
    <cfRule type="expression" dxfId="2991" priority="581">
      <formula>WEEKDAY(P14)=1</formula>
    </cfRule>
    <cfRule type="expression" dxfId="2990" priority="582">
      <formula>WEEKDAY(P14)=7</formula>
    </cfRule>
  </conditionalFormatting>
  <conditionalFormatting sqref="Q14 Q18 Q22 Q26">
    <cfRule type="expression" dxfId="2989" priority="579">
      <formula>WEEKDAY(Q14)=1</formula>
    </cfRule>
    <cfRule type="expression" dxfId="2988" priority="580">
      <formula>WEEKDAY(Q14)=7</formula>
    </cfRule>
  </conditionalFormatting>
  <conditionalFormatting sqref="R14 R18 R22 R26">
    <cfRule type="expression" dxfId="2987" priority="577">
      <formula>WEEKDAY(R14)=1</formula>
    </cfRule>
    <cfRule type="expression" dxfId="2986" priority="578">
      <formula>WEEKDAY(R14)=7</formula>
    </cfRule>
  </conditionalFormatting>
  <conditionalFormatting sqref="S14 S18 S22 S26">
    <cfRule type="expression" dxfId="2985" priority="575">
      <formula>WEEKDAY(S14)=1</formula>
    </cfRule>
    <cfRule type="expression" dxfId="2984" priority="576">
      <formula>WEEKDAY(S14)=7</formula>
    </cfRule>
  </conditionalFormatting>
  <conditionalFormatting sqref="T14 T18 T22 T26">
    <cfRule type="expression" dxfId="2983" priority="573">
      <formula>WEEKDAY(T14)=1</formula>
    </cfRule>
    <cfRule type="expression" dxfId="2982" priority="574">
      <formula>WEEKDAY(T14)=7</formula>
    </cfRule>
  </conditionalFormatting>
  <conditionalFormatting sqref="U14 U18 U22 U26">
    <cfRule type="expression" dxfId="2981" priority="571">
      <formula>WEEKDAY(U14)=1</formula>
    </cfRule>
    <cfRule type="expression" dxfId="2980" priority="572">
      <formula>WEEKDAY(U14)=7</formula>
    </cfRule>
  </conditionalFormatting>
  <conditionalFormatting sqref="G16 G20 G24 G28">
    <cfRule type="expression" dxfId="2979" priority="569">
      <formula>WEEKDAY(G16)=1</formula>
    </cfRule>
    <cfRule type="expression" dxfId="2978" priority="570">
      <formula>WEEKDAY(G16)=7</formula>
    </cfRule>
  </conditionalFormatting>
  <conditionalFormatting sqref="H16 H20 H24 H28">
    <cfRule type="expression" dxfId="2977" priority="567">
      <formula>WEEKDAY(H16)=1</formula>
    </cfRule>
    <cfRule type="expression" dxfId="2976" priority="568">
      <formula>WEEKDAY(H16)=7</formula>
    </cfRule>
  </conditionalFormatting>
  <conditionalFormatting sqref="I16 I20 I24 I28">
    <cfRule type="expression" dxfId="2975" priority="565">
      <formula>WEEKDAY(I16)=1</formula>
    </cfRule>
    <cfRule type="expression" dxfId="2974" priority="566">
      <formula>WEEKDAY(I16)=7</formula>
    </cfRule>
  </conditionalFormatting>
  <conditionalFormatting sqref="J16 J20 J24 J28">
    <cfRule type="expression" dxfId="2973" priority="563">
      <formula>WEEKDAY(J16)=1</formula>
    </cfRule>
    <cfRule type="expression" dxfId="2972" priority="564">
      <formula>WEEKDAY(J16)=7</formula>
    </cfRule>
  </conditionalFormatting>
  <conditionalFormatting sqref="K16 K20 K24 K28">
    <cfRule type="expression" dxfId="2971" priority="561">
      <formula>WEEKDAY(K16)=1</formula>
    </cfRule>
    <cfRule type="expression" dxfId="2970" priority="562">
      <formula>WEEKDAY(K16)=7</formula>
    </cfRule>
  </conditionalFormatting>
  <conditionalFormatting sqref="L16 L20 L24 L28">
    <cfRule type="expression" dxfId="2969" priority="559">
      <formula>WEEKDAY(L16)=1</formula>
    </cfRule>
    <cfRule type="expression" dxfId="2968" priority="560">
      <formula>WEEKDAY(L16)=7</formula>
    </cfRule>
  </conditionalFormatting>
  <conditionalFormatting sqref="M16 M20 M24 M28">
    <cfRule type="expression" dxfId="2967" priority="557">
      <formula>WEEKDAY(M16)=1</formula>
    </cfRule>
    <cfRule type="expression" dxfId="2966" priority="558">
      <formula>WEEKDAY(M16)=7</formula>
    </cfRule>
  </conditionalFormatting>
  <conditionalFormatting sqref="N16 N20 N24 N28">
    <cfRule type="expression" dxfId="2965" priority="555">
      <formula>WEEKDAY(N16)=1</formula>
    </cfRule>
    <cfRule type="expression" dxfId="2964" priority="556">
      <formula>WEEKDAY(N16)=7</formula>
    </cfRule>
  </conditionalFormatting>
  <conditionalFormatting sqref="O16 O20 O24 O28">
    <cfRule type="expression" dxfId="2963" priority="553">
      <formula>WEEKDAY(O16)=1</formula>
    </cfRule>
    <cfRule type="expression" dxfId="2962" priority="554">
      <formula>WEEKDAY(O16)=7</formula>
    </cfRule>
  </conditionalFormatting>
  <conditionalFormatting sqref="P16 P20 P24 P28">
    <cfRule type="expression" dxfId="2961" priority="551">
      <formula>WEEKDAY(P16)=1</formula>
    </cfRule>
    <cfRule type="expression" dxfId="2960" priority="552">
      <formula>WEEKDAY(P16)=7</formula>
    </cfRule>
  </conditionalFormatting>
  <conditionalFormatting sqref="Q16 Q20 Q24 Q28">
    <cfRule type="expression" dxfId="2959" priority="549">
      <formula>WEEKDAY(Q16)=1</formula>
    </cfRule>
    <cfRule type="expression" dxfId="2958" priority="550">
      <formula>WEEKDAY(Q16)=7</formula>
    </cfRule>
  </conditionalFormatting>
  <conditionalFormatting sqref="R16 R20 R24 R28">
    <cfRule type="expression" dxfId="2957" priority="547">
      <formula>WEEKDAY(R16)=1</formula>
    </cfRule>
    <cfRule type="expression" dxfId="2956" priority="548">
      <formula>WEEKDAY(R16)=7</formula>
    </cfRule>
  </conditionalFormatting>
  <conditionalFormatting sqref="S16 S20 S24 S28">
    <cfRule type="expression" dxfId="2955" priority="545">
      <formula>WEEKDAY(S16)=1</formula>
    </cfRule>
    <cfRule type="expression" dxfId="2954" priority="546">
      <formula>WEEKDAY(S16)=7</formula>
    </cfRule>
  </conditionalFormatting>
  <conditionalFormatting sqref="T16 T20 T24 T28">
    <cfRule type="cellIs" dxfId="2953" priority="537" operator="notEqual">
      <formula>29</formula>
    </cfRule>
    <cfRule type="expression" dxfId="2952" priority="542">
      <formula>WEEKDAY(S16+1)=1</formula>
    </cfRule>
    <cfRule type="expression" dxfId="2951" priority="543">
      <formula>WEEKDAY(S16+1)=7</formula>
    </cfRule>
  </conditionalFormatting>
  <conditionalFormatting sqref="U16 U20 U24 U28">
    <cfRule type="cellIs" dxfId="2950" priority="538" operator="notEqual">
      <formula>30</formula>
    </cfRule>
    <cfRule type="expression" dxfId="2949" priority="540">
      <formula>WEEKDAY(S16+2)=1</formula>
    </cfRule>
    <cfRule type="expression" dxfId="2948" priority="541">
      <formula>WEEKDAY(S16+2)=7</formula>
    </cfRule>
  </conditionalFormatting>
  <conditionalFormatting sqref="D42">
    <cfRule type="cellIs" dxfId="2947" priority="536" operator="equal">
      <formula>0</formula>
    </cfRule>
  </conditionalFormatting>
  <conditionalFormatting sqref="F40">
    <cfRule type="cellIs" dxfId="2946" priority="535" stopIfTrue="1" operator="equal">
      <formula>0</formula>
    </cfRule>
  </conditionalFormatting>
  <conditionalFormatting sqref="V42">
    <cfRule type="cellIs" dxfId="2945" priority="470" operator="notEqual">
      <formula>31</formula>
    </cfRule>
    <cfRule type="expression" dxfId="2944" priority="475">
      <formula>WEEKDAY(S42+3)=1</formula>
    </cfRule>
    <cfRule type="expression" dxfId="2943" priority="534">
      <formula>WEEKDAY(S42+3)=7</formula>
    </cfRule>
  </conditionalFormatting>
  <conditionalFormatting sqref="D46 D50 D54 D58">
    <cfRule type="cellIs" dxfId="2942" priority="533" operator="equal">
      <formula>0</formula>
    </cfRule>
  </conditionalFormatting>
  <conditionalFormatting sqref="F44 F48 F52 F56">
    <cfRule type="cellIs" dxfId="2941" priority="532" stopIfTrue="1" operator="equal">
      <formula>0</formula>
    </cfRule>
  </conditionalFormatting>
  <conditionalFormatting sqref="G40">
    <cfRule type="expression" dxfId="2940" priority="530">
      <formula>WEEKDAY(G40)=1</formula>
    </cfRule>
    <cfRule type="expression" dxfId="2939" priority="531">
      <formula>WEEKDAY(G40)=7</formula>
    </cfRule>
  </conditionalFormatting>
  <conditionalFormatting sqref="I40">
    <cfRule type="expression" dxfId="2938" priority="528">
      <formula>WEEKDAY(I40)=0</formula>
    </cfRule>
    <cfRule type="expression" dxfId="2937" priority="529">
      <formula>WEEKDAY(I40)=7</formula>
    </cfRule>
  </conditionalFormatting>
  <conditionalFormatting sqref="H40">
    <cfRule type="expression" dxfId="2936" priority="526">
      <formula>WEEKDAY(H40)=1</formula>
    </cfRule>
    <cfRule type="expression" dxfId="2935" priority="527">
      <formula>WEEKDAY(H40)=7</formula>
    </cfRule>
  </conditionalFormatting>
  <conditionalFormatting sqref="J40">
    <cfRule type="expression" dxfId="2934" priority="524">
      <formula>WEEKDAY(J40)=1</formula>
    </cfRule>
    <cfRule type="expression" dxfId="2933" priority="525">
      <formula>WEEKDAY(J40)=7</formula>
    </cfRule>
  </conditionalFormatting>
  <conditionalFormatting sqref="K40">
    <cfRule type="expression" dxfId="2932" priority="522">
      <formula>WEEKDAY(K40)=1</formula>
    </cfRule>
    <cfRule type="expression" dxfId="2931" priority="523">
      <formula>WEEKDAY(K40)=7</formula>
    </cfRule>
  </conditionalFormatting>
  <conditionalFormatting sqref="L40">
    <cfRule type="expression" dxfId="2930" priority="520">
      <formula>WEEKDAY(L40)=1</formula>
    </cfRule>
    <cfRule type="expression" dxfId="2929" priority="521">
      <formula>WEEKDAY(L40)=7</formula>
    </cfRule>
  </conditionalFormatting>
  <conditionalFormatting sqref="M40">
    <cfRule type="expression" dxfId="2928" priority="518">
      <formula>WEEKDAY(M40)=1</formula>
    </cfRule>
    <cfRule type="expression" dxfId="2927" priority="519">
      <formula>WEEKDAY(M40)=7</formula>
    </cfRule>
  </conditionalFormatting>
  <conditionalFormatting sqref="N40">
    <cfRule type="expression" dxfId="2926" priority="516">
      <formula>WEEKDAY(N40)=1</formula>
    </cfRule>
    <cfRule type="expression" dxfId="2925" priority="517">
      <formula>WEEKDAY(N40)=7</formula>
    </cfRule>
  </conditionalFormatting>
  <conditionalFormatting sqref="O40">
    <cfRule type="expression" dxfId="2924" priority="514">
      <formula>WEEKDAY(O40)=1</formula>
    </cfRule>
    <cfRule type="expression" dxfId="2923" priority="515">
      <formula>WEEKDAY(O40)=7</formula>
    </cfRule>
  </conditionalFormatting>
  <conditionalFormatting sqref="P40">
    <cfRule type="expression" dxfId="2922" priority="512">
      <formula>WEEKDAY(P40)=1</formula>
    </cfRule>
    <cfRule type="expression" dxfId="2921" priority="513">
      <formula>WEEKDAY(P40)=7</formula>
    </cfRule>
  </conditionalFormatting>
  <conditionalFormatting sqref="Q40">
    <cfRule type="expression" dxfId="2920" priority="510">
      <formula>WEEKDAY(Q40)=1</formula>
    </cfRule>
    <cfRule type="expression" dxfId="2919" priority="511">
      <formula>WEEKDAY(Q40)=7</formula>
    </cfRule>
  </conditionalFormatting>
  <conditionalFormatting sqref="R40">
    <cfRule type="expression" dxfId="2918" priority="508">
      <formula>WEEKDAY(R40)=1</formula>
    </cfRule>
    <cfRule type="expression" dxfId="2917" priority="509">
      <formula>WEEKDAY(R40)=7</formula>
    </cfRule>
  </conditionalFormatting>
  <conditionalFormatting sqref="S40">
    <cfRule type="expression" dxfId="2916" priority="506">
      <formula>WEEKDAY(S40)=1</formula>
    </cfRule>
    <cfRule type="expression" dxfId="2915" priority="507">
      <formula>WEEKDAY(S40)=7</formula>
    </cfRule>
  </conditionalFormatting>
  <conditionalFormatting sqref="T40">
    <cfRule type="expression" dxfId="2914" priority="504">
      <formula>WEEKDAY(T40)=1</formula>
    </cfRule>
    <cfRule type="expression" dxfId="2913" priority="505">
      <formula>WEEKDAY(T40)=7</formula>
    </cfRule>
  </conditionalFormatting>
  <conditionalFormatting sqref="U40">
    <cfRule type="expression" dxfId="2912" priority="502">
      <formula>WEEKDAY(U40)=1</formula>
    </cfRule>
    <cfRule type="expression" dxfId="2911" priority="503">
      <formula>WEEKDAY(U40)=7</formula>
    </cfRule>
  </conditionalFormatting>
  <conditionalFormatting sqref="G42">
    <cfRule type="expression" dxfId="2910" priority="500">
      <formula>WEEKDAY(G42)=1</formula>
    </cfRule>
    <cfRule type="expression" dxfId="2909" priority="501">
      <formula>WEEKDAY(G42)=7</formula>
    </cfRule>
  </conditionalFormatting>
  <conditionalFormatting sqref="H42">
    <cfRule type="expression" dxfId="2908" priority="498">
      <formula>WEEKDAY(H42)=1</formula>
    </cfRule>
    <cfRule type="expression" dxfId="2907" priority="499">
      <formula>WEEKDAY(H42)=7</formula>
    </cfRule>
  </conditionalFormatting>
  <conditionalFormatting sqref="I42">
    <cfRule type="expression" dxfId="2906" priority="496">
      <formula>WEEKDAY(I42)=1</formula>
    </cfRule>
    <cfRule type="expression" dxfId="2905" priority="497">
      <formula>WEEKDAY(I42)=7</formula>
    </cfRule>
  </conditionalFormatting>
  <conditionalFormatting sqref="J42">
    <cfRule type="expression" dxfId="2904" priority="494">
      <formula>WEEKDAY(J42)=1</formula>
    </cfRule>
    <cfRule type="expression" dxfId="2903" priority="495">
      <formula>WEEKDAY(J42)=7</formula>
    </cfRule>
  </conditionalFormatting>
  <conditionalFormatting sqref="K42">
    <cfRule type="expression" dxfId="2902" priority="492">
      <formula>WEEKDAY(K42)=1</formula>
    </cfRule>
    <cfRule type="expression" dxfId="2901" priority="493">
      <formula>WEEKDAY(K42)=7</formula>
    </cfRule>
  </conditionalFormatting>
  <conditionalFormatting sqref="L42">
    <cfRule type="expression" dxfId="2900" priority="490">
      <formula>WEEKDAY(L42)=1</formula>
    </cfRule>
    <cfRule type="expression" dxfId="2899" priority="491">
      <formula>WEEKDAY(L42)=7</formula>
    </cfRule>
  </conditionalFormatting>
  <conditionalFormatting sqref="M42">
    <cfRule type="expression" dxfId="2898" priority="488">
      <formula>WEEKDAY(M42)=1</formula>
    </cfRule>
    <cfRule type="expression" dxfId="2897" priority="489">
      <formula>WEEKDAY(M42)=7</formula>
    </cfRule>
  </conditionalFormatting>
  <conditionalFormatting sqref="N42">
    <cfRule type="expression" dxfId="2896" priority="486">
      <formula>WEEKDAY(N42)=1</formula>
    </cfRule>
    <cfRule type="expression" dxfId="2895" priority="487">
      <formula>WEEKDAY(N42)=7</formula>
    </cfRule>
  </conditionalFormatting>
  <conditionalFormatting sqref="O42">
    <cfRule type="expression" dxfId="2894" priority="484">
      <formula>WEEKDAY(O42)=1</formula>
    </cfRule>
    <cfRule type="expression" dxfId="2893" priority="485">
      <formula>WEEKDAY(O42)=7</formula>
    </cfRule>
  </conditionalFormatting>
  <conditionalFormatting sqref="P42">
    <cfRule type="expression" dxfId="2892" priority="482">
      <formula>WEEKDAY(P42)=1</formula>
    </cfRule>
    <cfRule type="expression" dxfId="2891" priority="483">
      <formula>WEEKDAY(P42)=7</formula>
    </cfRule>
  </conditionalFormatting>
  <conditionalFormatting sqref="Q42">
    <cfRule type="expression" dxfId="2890" priority="480">
      <formula>WEEKDAY(Q42)=1</formula>
    </cfRule>
    <cfRule type="expression" dxfId="2889" priority="481">
      <formula>WEEKDAY(Q42)=7</formula>
    </cfRule>
  </conditionalFormatting>
  <conditionalFormatting sqref="R42">
    <cfRule type="expression" dxfId="2888" priority="478">
      <formula>WEEKDAY(R42)=1</formula>
    </cfRule>
    <cfRule type="expression" dxfId="2887" priority="479">
      <formula>WEEKDAY(R42)=7</formula>
    </cfRule>
  </conditionalFormatting>
  <conditionalFormatting sqref="S42">
    <cfRule type="expression" dxfId="2886" priority="476">
      <formula>WEEKDAY(S42)=1</formula>
    </cfRule>
    <cfRule type="expression" dxfId="2885" priority="477">
      <formula>WEEKDAY(S42)=7</formula>
    </cfRule>
  </conditionalFormatting>
  <conditionalFormatting sqref="T42">
    <cfRule type="cellIs" dxfId="2884" priority="468" operator="notEqual">
      <formula>29</formula>
    </cfRule>
    <cfRule type="expression" dxfId="2883" priority="473">
      <formula>WEEKDAY(S42+1)=1</formula>
    </cfRule>
    <cfRule type="expression" dxfId="2882" priority="474">
      <formula>WEEKDAY(S42+1)=7</formula>
    </cfRule>
  </conditionalFormatting>
  <conditionalFormatting sqref="U42">
    <cfRule type="cellIs" dxfId="2881" priority="469" operator="notEqual">
      <formula>30</formula>
    </cfRule>
    <cfRule type="expression" dxfId="2880" priority="471">
      <formula>WEEKDAY(S42+2)=1</formula>
    </cfRule>
    <cfRule type="expression" dxfId="2879" priority="472">
      <formula>WEEKDAY(S42+2)=7</formula>
    </cfRule>
  </conditionalFormatting>
  <conditionalFormatting sqref="V46 V50 V54 V58">
    <cfRule type="cellIs" dxfId="2878" priority="405" operator="notEqual">
      <formula>31</formula>
    </cfRule>
    <cfRule type="expression" dxfId="2877" priority="410">
      <formula>WEEKDAY(S46+3)=1</formula>
    </cfRule>
    <cfRule type="expression" dxfId="2876" priority="467">
      <formula>WEEKDAY(S46+3)=7</formula>
    </cfRule>
  </conditionalFormatting>
  <conditionalFormatting sqref="G44 G48 G52 G56">
    <cfRule type="expression" dxfId="2875" priority="465">
      <formula>WEEKDAY(G44)=1</formula>
    </cfRule>
    <cfRule type="expression" dxfId="2874" priority="466">
      <formula>WEEKDAY(G44)=7</formula>
    </cfRule>
  </conditionalFormatting>
  <conditionalFormatting sqref="I44 I48 I52 I56">
    <cfRule type="expression" dxfId="2873" priority="463">
      <formula>WEEKDAY(I44)=0</formula>
    </cfRule>
    <cfRule type="expression" dxfId="2872" priority="464">
      <formula>WEEKDAY(I44)=7</formula>
    </cfRule>
  </conditionalFormatting>
  <conditionalFormatting sqref="H44 H48 H52 H56">
    <cfRule type="expression" dxfId="2871" priority="461">
      <formula>WEEKDAY(H44)=1</formula>
    </cfRule>
    <cfRule type="expression" dxfId="2870" priority="462">
      <formula>WEEKDAY(H44)=7</formula>
    </cfRule>
  </conditionalFormatting>
  <conditionalFormatting sqref="J44 J48 J52 J56">
    <cfRule type="expression" dxfId="2869" priority="459">
      <formula>WEEKDAY(J44)=1</formula>
    </cfRule>
    <cfRule type="expression" dxfId="2868" priority="460">
      <formula>WEEKDAY(J44)=7</formula>
    </cfRule>
  </conditionalFormatting>
  <conditionalFormatting sqref="K44 K48 K52 K56">
    <cfRule type="expression" dxfId="2867" priority="457">
      <formula>WEEKDAY(K44)=1</formula>
    </cfRule>
    <cfRule type="expression" dxfId="2866" priority="458">
      <formula>WEEKDAY(K44)=7</formula>
    </cfRule>
  </conditionalFormatting>
  <conditionalFormatting sqref="L44 L48 L52 L56">
    <cfRule type="expression" dxfId="2865" priority="455">
      <formula>WEEKDAY(L44)=1</formula>
    </cfRule>
    <cfRule type="expression" dxfId="2864" priority="456">
      <formula>WEEKDAY(L44)=7</formula>
    </cfRule>
  </conditionalFormatting>
  <conditionalFormatting sqref="M44 M48 M52 M56">
    <cfRule type="expression" dxfId="2863" priority="453">
      <formula>WEEKDAY(M44)=1</formula>
    </cfRule>
    <cfRule type="expression" dxfId="2862" priority="454">
      <formula>WEEKDAY(M44)=7</formula>
    </cfRule>
  </conditionalFormatting>
  <conditionalFormatting sqref="N44 N48 N52 N56">
    <cfRule type="expression" dxfId="2861" priority="451">
      <formula>WEEKDAY(N44)=1</formula>
    </cfRule>
    <cfRule type="expression" dxfId="2860" priority="452">
      <formula>WEEKDAY(N44)=7</formula>
    </cfRule>
  </conditionalFormatting>
  <conditionalFormatting sqref="O44 O48 O52 O56">
    <cfRule type="expression" dxfId="2859" priority="449">
      <formula>WEEKDAY(O44)=1</formula>
    </cfRule>
    <cfRule type="expression" dxfId="2858" priority="450">
      <formula>WEEKDAY(O44)=7</formula>
    </cfRule>
  </conditionalFormatting>
  <conditionalFormatting sqref="P44 P48 P52 P56">
    <cfRule type="expression" dxfId="2857" priority="447">
      <formula>WEEKDAY(P44)=1</formula>
    </cfRule>
    <cfRule type="expression" dxfId="2856" priority="448">
      <formula>WEEKDAY(P44)=7</formula>
    </cfRule>
  </conditionalFormatting>
  <conditionalFormatting sqref="Q44 Q48 Q52 Q56">
    <cfRule type="expression" dxfId="2855" priority="445">
      <formula>WEEKDAY(Q44)=1</formula>
    </cfRule>
    <cfRule type="expression" dxfId="2854" priority="446">
      <formula>WEEKDAY(Q44)=7</formula>
    </cfRule>
  </conditionalFormatting>
  <conditionalFormatting sqref="R44 R48 R52 R56">
    <cfRule type="expression" dxfId="2853" priority="443">
      <formula>WEEKDAY(R44)=1</formula>
    </cfRule>
    <cfRule type="expression" dxfId="2852" priority="444">
      <formula>WEEKDAY(R44)=7</formula>
    </cfRule>
  </conditionalFormatting>
  <conditionalFormatting sqref="S44 S48 S52 S56">
    <cfRule type="expression" dxfId="2851" priority="441">
      <formula>WEEKDAY(S44)=1</formula>
    </cfRule>
    <cfRule type="expression" dxfId="2850" priority="442">
      <formula>WEEKDAY(S44)=7</formula>
    </cfRule>
  </conditionalFormatting>
  <conditionalFormatting sqref="T44 T48 T52 T56">
    <cfRule type="expression" dxfId="2849" priority="439">
      <formula>WEEKDAY(T44)=1</formula>
    </cfRule>
    <cfRule type="expression" dxfId="2848" priority="440">
      <formula>WEEKDAY(T44)=7</formula>
    </cfRule>
  </conditionalFormatting>
  <conditionalFormatting sqref="U44 U48 U52 U56">
    <cfRule type="expression" dxfId="2847" priority="437">
      <formula>WEEKDAY(U44)=1</formula>
    </cfRule>
    <cfRule type="expression" dxfId="2846" priority="438">
      <formula>WEEKDAY(U44)=7</formula>
    </cfRule>
  </conditionalFormatting>
  <conditionalFormatting sqref="G46 G50 G54 G58">
    <cfRule type="expression" dxfId="2845" priority="435">
      <formula>WEEKDAY(G46)=1</formula>
    </cfRule>
    <cfRule type="expression" dxfId="2844" priority="436">
      <formula>WEEKDAY(G46)=7</formula>
    </cfRule>
  </conditionalFormatting>
  <conditionalFormatting sqref="H46 H50 H54 H58">
    <cfRule type="expression" dxfId="2843" priority="433">
      <formula>WEEKDAY(H46)=1</formula>
    </cfRule>
    <cfRule type="expression" dxfId="2842" priority="434">
      <formula>WEEKDAY(H46)=7</formula>
    </cfRule>
  </conditionalFormatting>
  <conditionalFormatting sqref="I46 I50 I54 I58">
    <cfRule type="expression" dxfId="2841" priority="431">
      <formula>WEEKDAY(I46)=1</formula>
    </cfRule>
    <cfRule type="expression" dxfId="2840" priority="432">
      <formula>WEEKDAY(I46)=7</formula>
    </cfRule>
  </conditionalFormatting>
  <conditionalFormatting sqref="J46 J50 J54 J58">
    <cfRule type="expression" dxfId="2839" priority="429">
      <formula>WEEKDAY(J46)=1</formula>
    </cfRule>
    <cfRule type="expression" dxfId="2838" priority="430">
      <formula>WEEKDAY(J46)=7</formula>
    </cfRule>
  </conditionalFormatting>
  <conditionalFormatting sqref="K46 K50 K54 K58">
    <cfRule type="expression" dxfId="2837" priority="427">
      <formula>WEEKDAY(K46)=1</formula>
    </cfRule>
    <cfRule type="expression" dxfId="2836" priority="428">
      <formula>WEEKDAY(K46)=7</formula>
    </cfRule>
  </conditionalFormatting>
  <conditionalFormatting sqref="L46 L50 L54 L58">
    <cfRule type="expression" dxfId="2835" priority="425">
      <formula>WEEKDAY(L46)=1</formula>
    </cfRule>
    <cfRule type="expression" dxfId="2834" priority="426">
      <formula>WEEKDAY(L46)=7</formula>
    </cfRule>
  </conditionalFormatting>
  <conditionalFormatting sqref="M46 M50 M54 M58">
    <cfRule type="expression" dxfId="2833" priority="423">
      <formula>WEEKDAY(M46)=1</formula>
    </cfRule>
    <cfRule type="expression" dxfId="2832" priority="424">
      <formula>WEEKDAY(M46)=7</formula>
    </cfRule>
  </conditionalFormatting>
  <conditionalFormatting sqref="N46 N50 N54 N58">
    <cfRule type="expression" dxfId="2831" priority="421">
      <formula>WEEKDAY(N46)=1</formula>
    </cfRule>
    <cfRule type="expression" dxfId="2830" priority="422">
      <formula>WEEKDAY(N46)=7</formula>
    </cfRule>
  </conditionalFormatting>
  <conditionalFormatting sqref="O46 O50 O54 O58">
    <cfRule type="expression" dxfId="2829" priority="419">
      <formula>WEEKDAY(O46)=1</formula>
    </cfRule>
    <cfRule type="expression" dxfId="2828" priority="420">
      <formula>WEEKDAY(O46)=7</formula>
    </cfRule>
  </conditionalFormatting>
  <conditionalFormatting sqref="P46 P50 P54 P58">
    <cfRule type="expression" dxfId="2827" priority="417">
      <formula>WEEKDAY(P46)=1</formula>
    </cfRule>
    <cfRule type="expression" dxfId="2826" priority="418">
      <formula>WEEKDAY(P46)=7</formula>
    </cfRule>
  </conditionalFormatting>
  <conditionalFormatting sqref="Q46 Q50 Q54 Q58">
    <cfRule type="expression" dxfId="2825" priority="415">
      <formula>WEEKDAY(Q46)=1</formula>
    </cfRule>
    <cfRule type="expression" dxfId="2824" priority="416">
      <formula>WEEKDAY(Q46)=7</formula>
    </cfRule>
  </conditionalFormatting>
  <conditionalFormatting sqref="R46 R50 R54 R58">
    <cfRule type="expression" dxfId="2823" priority="413">
      <formula>WEEKDAY(R46)=1</formula>
    </cfRule>
    <cfRule type="expression" dxfId="2822" priority="414">
      <formula>WEEKDAY(R46)=7</formula>
    </cfRule>
  </conditionalFormatting>
  <conditionalFormatting sqref="S46 S50 S54 S58">
    <cfRule type="expression" dxfId="2821" priority="411">
      <formula>WEEKDAY(S46)=1</formula>
    </cfRule>
    <cfRule type="expression" dxfId="2820" priority="412">
      <formula>WEEKDAY(S46)=7</formula>
    </cfRule>
  </conditionalFormatting>
  <conditionalFormatting sqref="T46 T50 T54 T58">
    <cfRule type="cellIs" dxfId="2819" priority="403" operator="notEqual">
      <formula>29</formula>
    </cfRule>
    <cfRule type="expression" dxfId="2818" priority="408">
      <formula>WEEKDAY(S46+1)=1</formula>
    </cfRule>
    <cfRule type="expression" dxfId="2817" priority="409">
      <formula>WEEKDAY(S46+1)=7</formula>
    </cfRule>
  </conditionalFormatting>
  <conditionalFormatting sqref="U46 U50 U54 U58">
    <cfRule type="cellIs" dxfId="2816" priority="404" operator="notEqual">
      <formula>30</formula>
    </cfRule>
    <cfRule type="expression" dxfId="2815" priority="406">
      <formula>WEEKDAY(S46+2)=1</formula>
    </cfRule>
    <cfRule type="expression" dxfId="2814" priority="407">
      <formula>WEEKDAY(S46+2)=7</formula>
    </cfRule>
  </conditionalFormatting>
  <conditionalFormatting sqref="D72">
    <cfRule type="cellIs" dxfId="2813" priority="402" operator="equal">
      <formula>0</formula>
    </cfRule>
  </conditionalFormatting>
  <conditionalFormatting sqref="F70">
    <cfRule type="cellIs" dxfId="2812" priority="401" stopIfTrue="1" operator="equal">
      <formula>0</formula>
    </cfRule>
  </conditionalFormatting>
  <conditionalFormatting sqref="V72">
    <cfRule type="cellIs" dxfId="2811" priority="336" operator="notEqual">
      <formula>31</formula>
    </cfRule>
    <cfRule type="expression" dxfId="2810" priority="341">
      <formula>WEEKDAY(S72+3)=1</formula>
    </cfRule>
    <cfRule type="expression" dxfId="2809" priority="400">
      <formula>WEEKDAY(S72+3)=7</formula>
    </cfRule>
  </conditionalFormatting>
  <conditionalFormatting sqref="D76 D80 D84 D88">
    <cfRule type="cellIs" dxfId="2808" priority="399" operator="equal">
      <formula>0</formula>
    </cfRule>
  </conditionalFormatting>
  <conditionalFormatting sqref="F74 F78 F82 F86">
    <cfRule type="cellIs" dxfId="2807" priority="398" stopIfTrue="1" operator="equal">
      <formula>0</formula>
    </cfRule>
  </conditionalFormatting>
  <conditionalFormatting sqref="G70">
    <cfRule type="expression" dxfId="2806" priority="396">
      <formula>WEEKDAY(G70)=1</formula>
    </cfRule>
    <cfRule type="expression" dxfId="2805" priority="397">
      <formula>WEEKDAY(G70)=7</formula>
    </cfRule>
  </conditionalFormatting>
  <conditionalFormatting sqref="I70">
    <cfRule type="expression" dxfId="2804" priority="394">
      <formula>WEEKDAY(I70)=0</formula>
    </cfRule>
    <cfRule type="expression" dxfId="2803" priority="395">
      <formula>WEEKDAY(I70)=7</formula>
    </cfRule>
  </conditionalFormatting>
  <conditionalFormatting sqref="H70">
    <cfRule type="expression" dxfId="2802" priority="392">
      <formula>WEEKDAY(H70)=1</formula>
    </cfRule>
    <cfRule type="expression" dxfId="2801" priority="393">
      <formula>WEEKDAY(H70)=7</formula>
    </cfRule>
  </conditionalFormatting>
  <conditionalFormatting sqref="J70">
    <cfRule type="expression" dxfId="2800" priority="390">
      <formula>WEEKDAY(J70)=1</formula>
    </cfRule>
    <cfRule type="expression" dxfId="2799" priority="391">
      <formula>WEEKDAY(J70)=7</formula>
    </cfRule>
  </conditionalFormatting>
  <conditionalFormatting sqref="K70">
    <cfRule type="expression" dxfId="2798" priority="388">
      <formula>WEEKDAY(K70)=1</formula>
    </cfRule>
    <cfRule type="expression" dxfId="2797" priority="389">
      <formula>WEEKDAY(K70)=7</formula>
    </cfRule>
  </conditionalFormatting>
  <conditionalFormatting sqref="L70">
    <cfRule type="expression" dxfId="2796" priority="386">
      <formula>WEEKDAY(L70)=1</formula>
    </cfRule>
    <cfRule type="expression" dxfId="2795" priority="387">
      <formula>WEEKDAY(L70)=7</formula>
    </cfRule>
  </conditionalFormatting>
  <conditionalFormatting sqref="M70">
    <cfRule type="expression" dxfId="2794" priority="384">
      <formula>WEEKDAY(M70)=1</formula>
    </cfRule>
    <cfRule type="expression" dxfId="2793" priority="385">
      <formula>WEEKDAY(M70)=7</formula>
    </cfRule>
  </conditionalFormatting>
  <conditionalFormatting sqref="N70">
    <cfRule type="expression" dxfId="2792" priority="382">
      <formula>WEEKDAY(N70)=1</formula>
    </cfRule>
    <cfRule type="expression" dxfId="2791" priority="383">
      <formula>WEEKDAY(N70)=7</formula>
    </cfRule>
  </conditionalFormatting>
  <conditionalFormatting sqref="O70">
    <cfRule type="expression" dxfId="2790" priority="380">
      <formula>WEEKDAY(O70)=1</formula>
    </cfRule>
    <cfRule type="expression" dxfId="2789" priority="381">
      <formula>WEEKDAY(O70)=7</formula>
    </cfRule>
  </conditionalFormatting>
  <conditionalFormatting sqref="P70">
    <cfRule type="expression" dxfId="2788" priority="378">
      <formula>WEEKDAY(P70)=1</formula>
    </cfRule>
    <cfRule type="expression" dxfId="2787" priority="379">
      <formula>WEEKDAY(P70)=7</formula>
    </cfRule>
  </conditionalFormatting>
  <conditionalFormatting sqref="Q70">
    <cfRule type="expression" dxfId="2786" priority="376">
      <formula>WEEKDAY(Q70)=1</formula>
    </cfRule>
    <cfRule type="expression" dxfId="2785" priority="377">
      <formula>WEEKDAY(Q70)=7</formula>
    </cfRule>
  </conditionalFormatting>
  <conditionalFormatting sqref="R70">
    <cfRule type="expression" dxfId="2784" priority="374">
      <formula>WEEKDAY(R70)=1</formula>
    </cfRule>
    <cfRule type="expression" dxfId="2783" priority="375">
      <formula>WEEKDAY(R70)=7</formula>
    </cfRule>
  </conditionalFormatting>
  <conditionalFormatting sqref="S70">
    <cfRule type="expression" dxfId="2782" priority="372">
      <formula>WEEKDAY(S70)=1</formula>
    </cfRule>
    <cfRule type="expression" dxfId="2781" priority="373">
      <formula>WEEKDAY(S70)=7</formula>
    </cfRule>
  </conditionalFormatting>
  <conditionalFormatting sqref="T70">
    <cfRule type="expression" dxfId="2780" priority="370">
      <formula>WEEKDAY(T70)=1</formula>
    </cfRule>
    <cfRule type="expression" dxfId="2779" priority="371">
      <formula>WEEKDAY(T70)=7</formula>
    </cfRule>
  </conditionalFormatting>
  <conditionalFormatting sqref="U70">
    <cfRule type="expression" dxfId="2778" priority="368">
      <formula>WEEKDAY(U70)=1</formula>
    </cfRule>
    <cfRule type="expression" dxfId="2777" priority="369">
      <formula>WEEKDAY(U70)=7</formula>
    </cfRule>
  </conditionalFormatting>
  <conditionalFormatting sqref="G72">
    <cfRule type="expression" dxfId="2776" priority="366">
      <formula>WEEKDAY(G72)=1</formula>
    </cfRule>
    <cfRule type="expression" dxfId="2775" priority="367">
      <formula>WEEKDAY(G72)=7</formula>
    </cfRule>
  </conditionalFormatting>
  <conditionalFormatting sqref="H72">
    <cfRule type="expression" dxfId="2774" priority="364">
      <formula>WEEKDAY(H72)=1</formula>
    </cfRule>
    <cfRule type="expression" dxfId="2773" priority="365">
      <formula>WEEKDAY(H72)=7</formula>
    </cfRule>
  </conditionalFormatting>
  <conditionalFormatting sqref="I72">
    <cfRule type="expression" dxfId="2772" priority="362">
      <formula>WEEKDAY(I72)=1</formula>
    </cfRule>
    <cfRule type="expression" dxfId="2771" priority="363">
      <formula>WEEKDAY(I72)=7</formula>
    </cfRule>
  </conditionalFormatting>
  <conditionalFormatting sqref="J72">
    <cfRule type="expression" dxfId="2770" priority="360">
      <formula>WEEKDAY(J72)=1</formula>
    </cfRule>
    <cfRule type="expression" dxfId="2769" priority="361">
      <formula>WEEKDAY(J72)=7</formula>
    </cfRule>
  </conditionalFormatting>
  <conditionalFormatting sqref="K72">
    <cfRule type="expression" dxfId="2768" priority="358">
      <formula>WEEKDAY(K72)=1</formula>
    </cfRule>
    <cfRule type="expression" dxfId="2767" priority="359">
      <formula>WEEKDAY(K72)=7</formula>
    </cfRule>
  </conditionalFormatting>
  <conditionalFormatting sqref="L72">
    <cfRule type="expression" dxfId="2766" priority="356">
      <formula>WEEKDAY(L72)=1</formula>
    </cfRule>
    <cfRule type="expression" dxfId="2765" priority="357">
      <formula>WEEKDAY(L72)=7</formula>
    </cfRule>
  </conditionalFormatting>
  <conditionalFormatting sqref="M72">
    <cfRule type="expression" dxfId="2764" priority="354">
      <formula>WEEKDAY(M72)=1</formula>
    </cfRule>
    <cfRule type="expression" dxfId="2763" priority="355">
      <formula>WEEKDAY(M72)=7</formula>
    </cfRule>
  </conditionalFormatting>
  <conditionalFormatting sqref="N72">
    <cfRule type="expression" dxfId="2762" priority="352">
      <formula>WEEKDAY(N72)=1</formula>
    </cfRule>
    <cfRule type="expression" dxfId="2761" priority="353">
      <formula>WEEKDAY(N72)=7</formula>
    </cfRule>
  </conditionalFormatting>
  <conditionalFormatting sqref="O72">
    <cfRule type="expression" dxfId="2760" priority="350">
      <formula>WEEKDAY(O72)=1</formula>
    </cfRule>
    <cfRule type="expression" dxfId="2759" priority="351">
      <formula>WEEKDAY(O72)=7</formula>
    </cfRule>
  </conditionalFormatting>
  <conditionalFormatting sqref="P72">
    <cfRule type="expression" dxfId="2758" priority="348">
      <formula>WEEKDAY(P72)=1</formula>
    </cfRule>
    <cfRule type="expression" dxfId="2757" priority="349">
      <formula>WEEKDAY(P72)=7</formula>
    </cfRule>
  </conditionalFormatting>
  <conditionalFormatting sqref="Q72">
    <cfRule type="expression" dxfId="2756" priority="346">
      <formula>WEEKDAY(Q72)=1</formula>
    </cfRule>
    <cfRule type="expression" dxfId="2755" priority="347">
      <formula>WEEKDAY(Q72)=7</formula>
    </cfRule>
  </conditionalFormatting>
  <conditionalFormatting sqref="R72">
    <cfRule type="expression" dxfId="2754" priority="344">
      <formula>WEEKDAY(R72)=1</formula>
    </cfRule>
    <cfRule type="expression" dxfId="2753" priority="345">
      <formula>WEEKDAY(R72)=7</formula>
    </cfRule>
  </conditionalFormatting>
  <conditionalFormatting sqref="S72">
    <cfRule type="expression" dxfId="2752" priority="342">
      <formula>WEEKDAY(S72)=1</formula>
    </cfRule>
    <cfRule type="expression" dxfId="2751" priority="343">
      <formula>WEEKDAY(S72)=7</formula>
    </cfRule>
  </conditionalFormatting>
  <conditionalFormatting sqref="T72">
    <cfRule type="cellIs" dxfId="2750" priority="334" operator="notEqual">
      <formula>29</formula>
    </cfRule>
    <cfRule type="expression" dxfId="2749" priority="339">
      <formula>WEEKDAY(S72+1)=1</formula>
    </cfRule>
    <cfRule type="expression" dxfId="2748" priority="340">
      <formula>WEEKDAY(S72+1)=7</formula>
    </cfRule>
  </conditionalFormatting>
  <conditionalFormatting sqref="U72">
    <cfRule type="cellIs" dxfId="2747" priority="335" operator="notEqual">
      <formula>30</formula>
    </cfRule>
    <cfRule type="expression" dxfId="2746" priority="337">
      <formula>WEEKDAY(S72+2)=1</formula>
    </cfRule>
    <cfRule type="expression" dxfId="2745" priority="338">
      <formula>WEEKDAY(S72+2)=7</formula>
    </cfRule>
  </conditionalFormatting>
  <conditionalFormatting sqref="V76 V80 V84 V88">
    <cfRule type="cellIs" dxfId="2744" priority="271" operator="notEqual">
      <formula>31</formula>
    </cfRule>
    <cfRule type="expression" dxfId="2743" priority="276">
      <formula>WEEKDAY(S76+3)=1</formula>
    </cfRule>
    <cfRule type="expression" dxfId="2742" priority="333">
      <formula>WEEKDAY(S76+3)=7</formula>
    </cfRule>
  </conditionalFormatting>
  <conditionalFormatting sqref="G74 G78 G82 G86">
    <cfRule type="expression" dxfId="2741" priority="331">
      <formula>WEEKDAY(G74)=1</formula>
    </cfRule>
    <cfRule type="expression" dxfId="2740" priority="332">
      <formula>WEEKDAY(G74)=7</formula>
    </cfRule>
  </conditionalFormatting>
  <conditionalFormatting sqref="I74 I78 I82 I86">
    <cfRule type="expression" dxfId="2739" priority="329">
      <formula>WEEKDAY(I74)=0</formula>
    </cfRule>
    <cfRule type="expression" dxfId="2738" priority="330">
      <formula>WEEKDAY(I74)=7</formula>
    </cfRule>
  </conditionalFormatting>
  <conditionalFormatting sqref="H74 H78 H82 H86">
    <cfRule type="expression" dxfId="2737" priority="327">
      <formula>WEEKDAY(H74)=1</formula>
    </cfRule>
    <cfRule type="expression" dxfId="2736" priority="328">
      <formula>WEEKDAY(H74)=7</formula>
    </cfRule>
  </conditionalFormatting>
  <conditionalFormatting sqref="J74 J78 J82 J86">
    <cfRule type="expression" dxfId="2735" priority="325">
      <formula>WEEKDAY(J74)=1</formula>
    </cfRule>
    <cfRule type="expression" dxfId="2734" priority="326">
      <formula>WEEKDAY(J74)=7</formula>
    </cfRule>
  </conditionalFormatting>
  <conditionalFormatting sqref="K74 K78 K82 K86">
    <cfRule type="expression" dxfId="2733" priority="323">
      <formula>WEEKDAY(K74)=1</formula>
    </cfRule>
    <cfRule type="expression" dxfId="2732" priority="324">
      <formula>WEEKDAY(K74)=7</formula>
    </cfRule>
  </conditionalFormatting>
  <conditionalFormatting sqref="L74 L78 L82 L86">
    <cfRule type="expression" dxfId="2731" priority="321">
      <formula>WEEKDAY(L74)=1</formula>
    </cfRule>
    <cfRule type="expression" dxfId="2730" priority="322">
      <formula>WEEKDAY(L74)=7</formula>
    </cfRule>
  </conditionalFormatting>
  <conditionalFormatting sqref="M74 M78 M82 M86">
    <cfRule type="expression" dxfId="2729" priority="319">
      <formula>WEEKDAY(M74)=1</formula>
    </cfRule>
    <cfRule type="expression" dxfId="2728" priority="320">
      <formula>WEEKDAY(M74)=7</formula>
    </cfRule>
  </conditionalFormatting>
  <conditionalFormatting sqref="N74 N78 N82 N86">
    <cfRule type="expression" dxfId="2727" priority="317">
      <formula>WEEKDAY(N74)=1</formula>
    </cfRule>
    <cfRule type="expression" dxfId="2726" priority="318">
      <formula>WEEKDAY(N74)=7</formula>
    </cfRule>
  </conditionalFormatting>
  <conditionalFormatting sqref="O74 O78 O82 O86">
    <cfRule type="expression" dxfId="2725" priority="315">
      <formula>WEEKDAY(O74)=1</formula>
    </cfRule>
    <cfRule type="expression" dxfId="2724" priority="316">
      <formula>WEEKDAY(O74)=7</formula>
    </cfRule>
  </conditionalFormatting>
  <conditionalFormatting sqref="P74 P78 P82 P86">
    <cfRule type="expression" dxfId="2723" priority="313">
      <formula>WEEKDAY(P74)=1</formula>
    </cfRule>
    <cfRule type="expression" dxfId="2722" priority="314">
      <formula>WEEKDAY(P74)=7</formula>
    </cfRule>
  </conditionalFormatting>
  <conditionalFormatting sqref="Q74 Q78 Q82 Q86">
    <cfRule type="expression" dxfId="2721" priority="311">
      <formula>WEEKDAY(Q74)=1</formula>
    </cfRule>
    <cfRule type="expression" dxfId="2720" priority="312">
      <formula>WEEKDAY(Q74)=7</formula>
    </cfRule>
  </conditionalFormatting>
  <conditionalFormatting sqref="R74 R78 R82 R86">
    <cfRule type="expression" dxfId="2719" priority="309">
      <formula>WEEKDAY(R74)=1</formula>
    </cfRule>
    <cfRule type="expression" dxfId="2718" priority="310">
      <formula>WEEKDAY(R74)=7</formula>
    </cfRule>
  </conditionalFormatting>
  <conditionalFormatting sqref="S74 S78 S82 S86">
    <cfRule type="expression" dxfId="2717" priority="307">
      <formula>WEEKDAY(S74)=1</formula>
    </cfRule>
    <cfRule type="expression" dxfId="2716" priority="308">
      <formula>WEEKDAY(S74)=7</formula>
    </cfRule>
  </conditionalFormatting>
  <conditionalFormatting sqref="T74 T78 T82 T86">
    <cfRule type="expression" dxfId="2715" priority="305">
      <formula>WEEKDAY(T74)=1</formula>
    </cfRule>
    <cfRule type="expression" dxfId="2714" priority="306">
      <formula>WEEKDAY(T74)=7</formula>
    </cfRule>
  </conditionalFormatting>
  <conditionalFormatting sqref="U74 U78 U82 U86">
    <cfRule type="expression" dxfId="2713" priority="303">
      <formula>WEEKDAY(U74)=1</formula>
    </cfRule>
    <cfRule type="expression" dxfId="2712" priority="304">
      <formula>WEEKDAY(U74)=7</formula>
    </cfRule>
  </conditionalFormatting>
  <conditionalFormatting sqref="G76 G80 G84 G88">
    <cfRule type="expression" dxfId="2711" priority="301">
      <formula>WEEKDAY(G76)=1</formula>
    </cfRule>
    <cfRule type="expression" dxfId="2710" priority="302">
      <formula>WEEKDAY(G76)=7</formula>
    </cfRule>
  </conditionalFormatting>
  <conditionalFormatting sqref="H76 H80 H84 H88">
    <cfRule type="expression" dxfId="2709" priority="299">
      <formula>WEEKDAY(H76)=1</formula>
    </cfRule>
    <cfRule type="expression" dxfId="2708" priority="300">
      <formula>WEEKDAY(H76)=7</formula>
    </cfRule>
  </conditionalFormatting>
  <conditionalFormatting sqref="I76 I80 I84 I88">
    <cfRule type="expression" dxfId="2707" priority="297">
      <formula>WEEKDAY(I76)=1</formula>
    </cfRule>
    <cfRule type="expression" dxfId="2706" priority="298">
      <formula>WEEKDAY(I76)=7</formula>
    </cfRule>
  </conditionalFormatting>
  <conditionalFormatting sqref="J76 J80 J84 J88">
    <cfRule type="expression" dxfId="2705" priority="295">
      <formula>WEEKDAY(J76)=1</formula>
    </cfRule>
    <cfRule type="expression" dxfId="2704" priority="296">
      <formula>WEEKDAY(J76)=7</formula>
    </cfRule>
  </conditionalFormatting>
  <conditionalFormatting sqref="K76 K80 K84 K88">
    <cfRule type="expression" dxfId="2703" priority="293">
      <formula>WEEKDAY(K76)=1</formula>
    </cfRule>
    <cfRule type="expression" dxfId="2702" priority="294">
      <formula>WEEKDAY(K76)=7</formula>
    </cfRule>
  </conditionalFormatting>
  <conditionalFormatting sqref="L76 L80 L84 L88">
    <cfRule type="expression" dxfId="2701" priority="291">
      <formula>WEEKDAY(L76)=1</formula>
    </cfRule>
    <cfRule type="expression" dxfId="2700" priority="292">
      <formula>WEEKDAY(L76)=7</formula>
    </cfRule>
  </conditionalFormatting>
  <conditionalFormatting sqref="M76 M80 M84 M88">
    <cfRule type="expression" dxfId="2699" priority="289">
      <formula>WEEKDAY(M76)=1</formula>
    </cfRule>
    <cfRule type="expression" dxfId="2698" priority="290">
      <formula>WEEKDAY(M76)=7</formula>
    </cfRule>
  </conditionalFormatting>
  <conditionalFormatting sqref="N76 N80 N84 N88">
    <cfRule type="expression" dxfId="2697" priority="287">
      <formula>WEEKDAY(N76)=1</formula>
    </cfRule>
    <cfRule type="expression" dxfId="2696" priority="288">
      <formula>WEEKDAY(N76)=7</formula>
    </cfRule>
  </conditionalFormatting>
  <conditionalFormatting sqref="O76 O80 O84 O88">
    <cfRule type="expression" dxfId="2695" priority="285">
      <formula>WEEKDAY(O76)=1</formula>
    </cfRule>
    <cfRule type="expression" dxfId="2694" priority="286">
      <formula>WEEKDAY(O76)=7</formula>
    </cfRule>
  </conditionalFormatting>
  <conditionalFormatting sqref="P76 P80 P84 P88">
    <cfRule type="expression" dxfId="2693" priority="283">
      <formula>WEEKDAY(P76)=1</formula>
    </cfRule>
    <cfRule type="expression" dxfId="2692" priority="284">
      <formula>WEEKDAY(P76)=7</formula>
    </cfRule>
  </conditionalFormatting>
  <conditionalFormatting sqref="Q76 Q80 Q84 Q88">
    <cfRule type="expression" dxfId="2691" priority="281">
      <formula>WEEKDAY(Q76)=1</formula>
    </cfRule>
    <cfRule type="expression" dxfId="2690" priority="282">
      <formula>WEEKDAY(Q76)=7</formula>
    </cfRule>
  </conditionalFormatting>
  <conditionalFormatting sqref="R76 R80 R84 R88">
    <cfRule type="expression" dxfId="2689" priority="279">
      <formula>WEEKDAY(R76)=1</formula>
    </cfRule>
    <cfRule type="expression" dxfId="2688" priority="280">
      <formula>WEEKDAY(R76)=7</formula>
    </cfRule>
  </conditionalFormatting>
  <conditionalFormatting sqref="S76 S80 S84 S88">
    <cfRule type="expression" dxfId="2687" priority="277">
      <formula>WEEKDAY(S76)=1</formula>
    </cfRule>
    <cfRule type="expression" dxfId="2686" priority="278">
      <formula>WEEKDAY(S76)=7</formula>
    </cfRule>
  </conditionalFormatting>
  <conditionalFormatting sqref="T76 T80 T84 T88">
    <cfRule type="cellIs" dxfId="2685" priority="269" operator="notEqual">
      <formula>29</formula>
    </cfRule>
    <cfRule type="expression" dxfId="2684" priority="274">
      <formula>WEEKDAY(S76+1)=1</formula>
    </cfRule>
    <cfRule type="expression" dxfId="2683" priority="275">
      <formula>WEEKDAY(S76+1)=7</formula>
    </cfRule>
  </conditionalFormatting>
  <conditionalFormatting sqref="U76 U80 U84 U88">
    <cfRule type="cellIs" dxfId="2682" priority="270" operator="notEqual">
      <formula>30</formula>
    </cfRule>
    <cfRule type="expression" dxfId="2681" priority="272">
      <formula>WEEKDAY(S76+2)=1</formula>
    </cfRule>
    <cfRule type="expression" dxfId="2680" priority="273">
      <formula>WEEKDAY(S76+2)=7</formula>
    </cfRule>
  </conditionalFormatting>
  <conditionalFormatting sqref="D102">
    <cfRule type="cellIs" dxfId="2679" priority="268" operator="equal">
      <formula>0</formula>
    </cfRule>
  </conditionalFormatting>
  <conditionalFormatting sqref="F100">
    <cfRule type="cellIs" dxfId="2678" priority="267" stopIfTrue="1" operator="equal">
      <formula>0</formula>
    </cfRule>
  </conditionalFormatting>
  <conditionalFormatting sqref="V102">
    <cfRule type="cellIs" dxfId="2677" priority="202" operator="notEqual">
      <formula>31</formula>
    </cfRule>
    <cfRule type="expression" dxfId="2676" priority="207">
      <formula>WEEKDAY(S102+3)=1</formula>
    </cfRule>
    <cfRule type="expression" dxfId="2675" priority="266">
      <formula>WEEKDAY(S102+3)=7</formula>
    </cfRule>
  </conditionalFormatting>
  <conditionalFormatting sqref="D106 D110 D114 D118">
    <cfRule type="cellIs" dxfId="2674" priority="265" operator="equal">
      <formula>0</formula>
    </cfRule>
  </conditionalFormatting>
  <conditionalFormatting sqref="F104 F108 F112 F116">
    <cfRule type="cellIs" dxfId="2673" priority="264" stopIfTrue="1" operator="equal">
      <formula>0</formula>
    </cfRule>
  </conditionalFormatting>
  <conditionalFormatting sqref="G100">
    <cfRule type="expression" dxfId="2672" priority="262">
      <formula>WEEKDAY(G100)=1</formula>
    </cfRule>
    <cfRule type="expression" dxfId="2671" priority="263">
      <formula>WEEKDAY(G100)=7</formula>
    </cfRule>
  </conditionalFormatting>
  <conditionalFormatting sqref="I100">
    <cfRule type="expression" dxfId="2670" priority="260">
      <formula>WEEKDAY(I100)=0</formula>
    </cfRule>
    <cfRule type="expression" dxfId="2669" priority="261">
      <formula>WEEKDAY(I100)=7</formula>
    </cfRule>
  </conditionalFormatting>
  <conditionalFormatting sqref="H100">
    <cfRule type="expression" dxfId="2668" priority="258">
      <formula>WEEKDAY(H100)=1</formula>
    </cfRule>
    <cfRule type="expression" dxfId="2667" priority="259">
      <formula>WEEKDAY(H100)=7</formula>
    </cfRule>
  </conditionalFormatting>
  <conditionalFormatting sqref="J100">
    <cfRule type="expression" dxfId="2666" priority="256">
      <formula>WEEKDAY(J100)=1</formula>
    </cfRule>
    <cfRule type="expression" dxfId="2665" priority="257">
      <formula>WEEKDAY(J100)=7</formula>
    </cfRule>
  </conditionalFormatting>
  <conditionalFormatting sqref="K100">
    <cfRule type="expression" dxfId="2664" priority="254">
      <formula>WEEKDAY(K100)=1</formula>
    </cfRule>
    <cfRule type="expression" dxfId="2663" priority="255">
      <formula>WEEKDAY(K100)=7</formula>
    </cfRule>
  </conditionalFormatting>
  <conditionalFormatting sqref="L100">
    <cfRule type="expression" dxfId="2662" priority="252">
      <formula>WEEKDAY(L100)=1</formula>
    </cfRule>
    <cfRule type="expression" dxfId="2661" priority="253">
      <formula>WEEKDAY(L100)=7</formula>
    </cfRule>
  </conditionalFormatting>
  <conditionalFormatting sqref="M100">
    <cfRule type="expression" dxfId="2660" priority="250">
      <formula>WEEKDAY(M100)=1</formula>
    </cfRule>
    <cfRule type="expression" dxfId="2659" priority="251">
      <formula>WEEKDAY(M100)=7</formula>
    </cfRule>
  </conditionalFormatting>
  <conditionalFormatting sqref="N100">
    <cfRule type="expression" dxfId="2658" priority="248">
      <formula>WEEKDAY(N100)=1</formula>
    </cfRule>
    <cfRule type="expression" dxfId="2657" priority="249">
      <formula>WEEKDAY(N100)=7</formula>
    </cfRule>
  </conditionalFormatting>
  <conditionalFormatting sqref="O100">
    <cfRule type="expression" dxfId="2656" priority="246">
      <formula>WEEKDAY(O100)=1</formula>
    </cfRule>
    <cfRule type="expression" dxfId="2655" priority="247">
      <formula>WEEKDAY(O100)=7</formula>
    </cfRule>
  </conditionalFormatting>
  <conditionalFormatting sqref="P100">
    <cfRule type="expression" dxfId="2654" priority="244">
      <formula>WEEKDAY(P100)=1</formula>
    </cfRule>
    <cfRule type="expression" dxfId="2653" priority="245">
      <formula>WEEKDAY(P100)=7</formula>
    </cfRule>
  </conditionalFormatting>
  <conditionalFormatting sqref="Q100">
    <cfRule type="expression" dxfId="2652" priority="242">
      <formula>WEEKDAY(Q100)=1</formula>
    </cfRule>
    <cfRule type="expression" dxfId="2651" priority="243">
      <formula>WEEKDAY(Q100)=7</formula>
    </cfRule>
  </conditionalFormatting>
  <conditionalFormatting sqref="R100">
    <cfRule type="expression" dxfId="2650" priority="240">
      <formula>WEEKDAY(R100)=1</formula>
    </cfRule>
    <cfRule type="expression" dxfId="2649" priority="241">
      <formula>WEEKDAY(R100)=7</formula>
    </cfRule>
  </conditionalFormatting>
  <conditionalFormatting sqref="S100">
    <cfRule type="expression" dxfId="2648" priority="238">
      <formula>WEEKDAY(S100)=1</formula>
    </cfRule>
    <cfRule type="expression" dxfId="2647" priority="239">
      <formula>WEEKDAY(S100)=7</formula>
    </cfRule>
  </conditionalFormatting>
  <conditionalFormatting sqref="T100">
    <cfRule type="expression" dxfId="2646" priority="236">
      <formula>WEEKDAY(T100)=1</formula>
    </cfRule>
    <cfRule type="expression" dxfId="2645" priority="237">
      <formula>WEEKDAY(T100)=7</formula>
    </cfRule>
  </conditionalFormatting>
  <conditionalFormatting sqref="U100">
    <cfRule type="expression" dxfId="2644" priority="234">
      <formula>WEEKDAY(U100)=1</formula>
    </cfRule>
    <cfRule type="expression" dxfId="2643" priority="235">
      <formula>WEEKDAY(U100)=7</formula>
    </cfRule>
  </conditionalFormatting>
  <conditionalFormatting sqref="G102">
    <cfRule type="expression" dxfId="2642" priority="232">
      <formula>WEEKDAY(G102)=1</formula>
    </cfRule>
    <cfRule type="expression" dxfId="2641" priority="233">
      <formula>WEEKDAY(G102)=7</formula>
    </cfRule>
  </conditionalFormatting>
  <conditionalFormatting sqref="H102">
    <cfRule type="expression" dxfId="2640" priority="230">
      <formula>WEEKDAY(H102)=1</formula>
    </cfRule>
    <cfRule type="expression" dxfId="2639" priority="231">
      <formula>WEEKDAY(H102)=7</formula>
    </cfRule>
  </conditionalFormatting>
  <conditionalFormatting sqref="I102">
    <cfRule type="expression" dxfId="2638" priority="228">
      <formula>WEEKDAY(I102)=1</formula>
    </cfRule>
    <cfRule type="expression" dxfId="2637" priority="229">
      <formula>WEEKDAY(I102)=7</formula>
    </cfRule>
  </conditionalFormatting>
  <conditionalFormatting sqref="J102">
    <cfRule type="expression" dxfId="2636" priority="226">
      <formula>WEEKDAY(J102)=1</formula>
    </cfRule>
    <cfRule type="expression" dxfId="2635" priority="227">
      <formula>WEEKDAY(J102)=7</formula>
    </cfRule>
  </conditionalFormatting>
  <conditionalFormatting sqref="K102">
    <cfRule type="expression" dxfId="2634" priority="224">
      <formula>WEEKDAY(K102)=1</formula>
    </cfRule>
    <cfRule type="expression" dxfId="2633" priority="225">
      <formula>WEEKDAY(K102)=7</formula>
    </cfRule>
  </conditionalFormatting>
  <conditionalFormatting sqref="L102">
    <cfRule type="expression" dxfId="2632" priority="222">
      <formula>WEEKDAY(L102)=1</formula>
    </cfRule>
    <cfRule type="expression" dxfId="2631" priority="223">
      <formula>WEEKDAY(L102)=7</formula>
    </cfRule>
  </conditionalFormatting>
  <conditionalFormatting sqref="M102">
    <cfRule type="expression" dxfId="2630" priority="220">
      <formula>WEEKDAY(M102)=1</formula>
    </cfRule>
    <cfRule type="expression" dxfId="2629" priority="221">
      <formula>WEEKDAY(M102)=7</formula>
    </cfRule>
  </conditionalFormatting>
  <conditionalFormatting sqref="N102">
    <cfRule type="expression" dxfId="2628" priority="218">
      <formula>WEEKDAY(N102)=1</formula>
    </cfRule>
    <cfRule type="expression" dxfId="2627" priority="219">
      <formula>WEEKDAY(N102)=7</formula>
    </cfRule>
  </conditionalFormatting>
  <conditionalFormatting sqref="O102">
    <cfRule type="expression" dxfId="2626" priority="216">
      <formula>WEEKDAY(O102)=1</formula>
    </cfRule>
    <cfRule type="expression" dxfId="2625" priority="217">
      <formula>WEEKDAY(O102)=7</formula>
    </cfRule>
  </conditionalFormatting>
  <conditionalFormatting sqref="P102">
    <cfRule type="expression" dxfId="2624" priority="214">
      <formula>WEEKDAY(P102)=1</formula>
    </cfRule>
    <cfRule type="expression" dxfId="2623" priority="215">
      <formula>WEEKDAY(P102)=7</formula>
    </cfRule>
  </conditionalFormatting>
  <conditionalFormatting sqref="Q102">
    <cfRule type="expression" dxfId="2622" priority="212">
      <formula>WEEKDAY(Q102)=1</formula>
    </cfRule>
    <cfRule type="expression" dxfId="2621" priority="213">
      <formula>WEEKDAY(Q102)=7</formula>
    </cfRule>
  </conditionalFormatting>
  <conditionalFormatting sqref="R102">
    <cfRule type="expression" dxfId="2620" priority="210">
      <formula>WEEKDAY(R102)=1</formula>
    </cfRule>
    <cfRule type="expression" dxfId="2619" priority="211">
      <formula>WEEKDAY(R102)=7</formula>
    </cfRule>
  </conditionalFormatting>
  <conditionalFormatting sqref="S102">
    <cfRule type="expression" dxfId="2618" priority="208">
      <formula>WEEKDAY(S102)=1</formula>
    </cfRule>
    <cfRule type="expression" dxfId="2617" priority="209">
      <formula>WEEKDAY(S102)=7</formula>
    </cfRule>
  </conditionalFormatting>
  <conditionalFormatting sqref="T102">
    <cfRule type="cellIs" dxfId="2616" priority="200" operator="notEqual">
      <formula>29</formula>
    </cfRule>
    <cfRule type="expression" dxfId="2615" priority="205">
      <formula>WEEKDAY(S102+1)=1</formula>
    </cfRule>
    <cfRule type="expression" dxfId="2614" priority="206">
      <formula>WEEKDAY(S102+1)=7</formula>
    </cfRule>
  </conditionalFormatting>
  <conditionalFormatting sqref="U102">
    <cfRule type="cellIs" dxfId="2613" priority="201" operator="notEqual">
      <formula>30</formula>
    </cfRule>
    <cfRule type="expression" dxfId="2612" priority="203">
      <formula>WEEKDAY(S102+2)=1</formula>
    </cfRule>
    <cfRule type="expression" dxfId="2611" priority="204">
      <formula>WEEKDAY(S102+2)=7</formula>
    </cfRule>
  </conditionalFormatting>
  <conditionalFormatting sqref="V106 V110 V114 V118">
    <cfRule type="cellIs" dxfId="2610" priority="137" operator="notEqual">
      <formula>31</formula>
    </cfRule>
    <cfRule type="expression" dxfId="2609" priority="142">
      <formula>WEEKDAY(S106+3)=1</formula>
    </cfRule>
    <cfRule type="expression" dxfId="2608" priority="199">
      <formula>WEEKDAY(S106+3)=7</formula>
    </cfRule>
  </conditionalFormatting>
  <conditionalFormatting sqref="G104 G108 G112 G116">
    <cfRule type="expression" dxfId="2607" priority="197">
      <formula>WEEKDAY(G104)=1</formula>
    </cfRule>
    <cfRule type="expression" dxfId="2606" priority="198">
      <formula>WEEKDAY(G104)=7</formula>
    </cfRule>
  </conditionalFormatting>
  <conditionalFormatting sqref="I104 I108 I112 I116">
    <cfRule type="expression" dxfId="2605" priority="195">
      <formula>WEEKDAY(I104)=0</formula>
    </cfRule>
    <cfRule type="expression" dxfId="2604" priority="196">
      <formula>WEEKDAY(I104)=7</formula>
    </cfRule>
  </conditionalFormatting>
  <conditionalFormatting sqref="H104 H108 H112 H116">
    <cfRule type="expression" dxfId="2603" priority="193">
      <formula>WEEKDAY(H104)=1</formula>
    </cfRule>
    <cfRule type="expression" dxfId="2602" priority="194">
      <formula>WEEKDAY(H104)=7</formula>
    </cfRule>
  </conditionalFormatting>
  <conditionalFormatting sqref="J104 J108 J112 J116">
    <cfRule type="expression" dxfId="2601" priority="191">
      <formula>WEEKDAY(J104)=1</formula>
    </cfRule>
    <cfRule type="expression" dxfId="2600" priority="192">
      <formula>WEEKDAY(J104)=7</formula>
    </cfRule>
  </conditionalFormatting>
  <conditionalFormatting sqref="K104 K108 K112 K116">
    <cfRule type="expression" dxfId="2599" priority="189">
      <formula>WEEKDAY(K104)=1</formula>
    </cfRule>
    <cfRule type="expression" dxfId="2598" priority="190">
      <formula>WEEKDAY(K104)=7</formula>
    </cfRule>
  </conditionalFormatting>
  <conditionalFormatting sqref="L104 L108 L112 L116">
    <cfRule type="expression" dxfId="2597" priority="187">
      <formula>WEEKDAY(L104)=1</formula>
    </cfRule>
    <cfRule type="expression" dxfId="2596" priority="188">
      <formula>WEEKDAY(L104)=7</formula>
    </cfRule>
  </conditionalFormatting>
  <conditionalFormatting sqref="M104 M108 M112 M116">
    <cfRule type="expression" dxfId="2595" priority="185">
      <formula>WEEKDAY(M104)=1</formula>
    </cfRule>
    <cfRule type="expression" dxfId="2594" priority="186">
      <formula>WEEKDAY(M104)=7</formula>
    </cfRule>
  </conditionalFormatting>
  <conditionalFormatting sqref="N104 N108 N112 N116">
    <cfRule type="expression" dxfId="2593" priority="183">
      <formula>WEEKDAY(N104)=1</formula>
    </cfRule>
    <cfRule type="expression" dxfId="2592" priority="184">
      <formula>WEEKDAY(N104)=7</formula>
    </cfRule>
  </conditionalFormatting>
  <conditionalFormatting sqref="O104 O108 O112 O116">
    <cfRule type="expression" dxfId="2591" priority="181">
      <formula>WEEKDAY(O104)=1</formula>
    </cfRule>
    <cfRule type="expression" dxfId="2590" priority="182">
      <formula>WEEKDAY(O104)=7</formula>
    </cfRule>
  </conditionalFormatting>
  <conditionalFormatting sqref="P104 P108 P112 P116">
    <cfRule type="expression" dxfId="2589" priority="179">
      <formula>WEEKDAY(P104)=1</formula>
    </cfRule>
    <cfRule type="expression" dxfId="2588" priority="180">
      <formula>WEEKDAY(P104)=7</formula>
    </cfRule>
  </conditionalFormatting>
  <conditionalFormatting sqref="Q104 Q108 Q112 Q116">
    <cfRule type="expression" dxfId="2587" priority="177">
      <formula>WEEKDAY(Q104)=1</formula>
    </cfRule>
    <cfRule type="expression" dxfId="2586" priority="178">
      <formula>WEEKDAY(Q104)=7</formula>
    </cfRule>
  </conditionalFormatting>
  <conditionalFormatting sqref="R104 R108 R112 R116">
    <cfRule type="expression" dxfId="2585" priority="175">
      <formula>WEEKDAY(R104)=1</formula>
    </cfRule>
    <cfRule type="expression" dxfId="2584" priority="176">
      <formula>WEEKDAY(R104)=7</formula>
    </cfRule>
  </conditionalFormatting>
  <conditionalFormatting sqref="S104 S108 S112 S116">
    <cfRule type="expression" dxfId="2583" priority="173">
      <formula>WEEKDAY(S104)=1</formula>
    </cfRule>
    <cfRule type="expression" dxfId="2582" priority="174">
      <formula>WEEKDAY(S104)=7</formula>
    </cfRule>
  </conditionalFormatting>
  <conditionalFormatting sqref="T104 T108 T112 T116">
    <cfRule type="expression" dxfId="2581" priority="171">
      <formula>WEEKDAY(T104)=1</formula>
    </cfRule>
    <cfRule type="expression" dxfId="2580" priority="172">
      <formula>WEEKDAY(T104)=7</formula>
    </cfRule>
  </conditionalFormatting>
  <conditionalFormatting sqref="U104 U108 U112 U116">
    <cfRule type="expression" dxfId="2579" priority="169">
      <formula>WEEKDAY(U104)=1</formula>
    </cfRule>
    <cfRule type="expression" dxfId="2578" priority="170">
      <formula>WEEKDAY(U104)=7</formula>
    </cfRule>
  </conditionalFormatting>
  <conditionalFormatting sqref="G106 G110 G114 G118">
    <cfRule type="expression" dxfId="2577" priority="167">
      <formula>WEEKDAY(G106)=1</formula>
    </cfRule>
    <cfRule type="expression" dxfId="2576" priority="168">
      <formula>WEEKDAY(G106)=7</formula>
    </cfRule>
  </conditionalFormatting>
  <conditionalFormatting sqref="H106 H110 H114 H118">
    <cfRule type="expression" dxfId="2575" priority="165">
      <formula>WEEKDAY(H106)=1</formula>
    </cfRule>
    <cfRule type="expression" dxfId="2574" priority="166">
      <formula>WEEKDAY(H106)=7</formula>
    </cfRule>
  </conditionalFormatting>
  <conditionalFormatting sqref="I106 I110 I114 I118">
    <cfRule type="expression" dxfId="2573" priority="163">
      <formula>WEEKDAY(I106)=1</formula>
    </cfRule>
    <cfRule type="expression" dxfId="2572" priority="164">
      <formula>WEEKDAY(I106)=7</formula>
    </cfRule>
  </conditionalFormatting>
  <conditionalFormatting sqref="J106 J110 J114 J118">
    <cfRule type="expression" dxfId="2571" priority="161">
      <formula>WEEKDAY(J106)=1</formula>
    </cfRule>
    <cfRule type="expression" dxfId="2570" priority="162">
      <formula>WEEKDAY(J106)=7</formula>
    </cfRule>
  </conditionalFormatting>
  <conditionalFormatting sqref="K106 K110 K114 K118">
    <cfRule type="expression" dxfId="2569" priority="159">
      <formula>WEEKDAY(K106)=1</formula>
    </cfRule>
    <cfRule type="expression" dxfId="2568" priority="160">
      <formula>WEEKDAY(K106)=7</formula>
    </cfRule>
  </conditionalFormatting>
  <conditionalFormatting sqref="L106 L110 L114 L118">
    <cfRule type="expression" dxfId="2567" priority="157">
      <formula>WEEKDAY(L106)=1</formula>
    </cfRule>
    <cfRule type="expression" dxfId="2566" priority="158">
      <formula>WEEKDAY(L106)=7</formula>
    </cfRule>
  </conditionalFormatting>
  <conditionalFormatting sqref="M106 M110 M114 M118">
    <cfRule type="expression" dxfId="2565" priority="155">
      <formula>WEEKDAY(M106)=1</formula>
    </cfRule>
    <cfRule type="expression" dxfId="2564" priority="156">
      <formula>WEEKDAY(M106)=7</formula>
    </cfRule>
  </conditionalFormatting>
  <conditionalFormatting sqref="N106 N110 N114 N118">
    <cfRule type="expression" dxfId="2563" priority="153">
      <formula>WEEKDAY(N106)=1</formula>
    </cfRule>
    <cfRule type="expression" dxfId="2562" priority="154">
      <formula>WEEKDAY(N106)=7</formula>
    </cfRule>
  </conditionalFormatting>
  <conditionalFormatting sqref="O106 O110 O114 O118">
    <cfRule type="expression" dxfId="2561" priority="151">
      <formula>WEEKDAY(O106)=1</formula>
    </cfRule>
    <cfRule type="expression" dxfId="2560" priority="152">
      <formula>WEEKDAY(O106)=7</formula>
    </cfRule>
  </conditionalFormatting>
  <conditionalFormatting sqref="P106 P110 P114 P118">
    <cfRule type="expression" dxfId="2559" priority="149">
      <formula>WEEKDAY(P106)=1</formula>
    </cfRule>
    <cfRule type="expression" dxfId="2558" priority="150">
      <formula>WEEKDAY(P106)=7</formula>
    </cfRule>
  </conditionalFormatting>
  <conditionalFormatting sqref="Q106 Q110 Q114 Q118">
    <cfRule type="expression" dxfId="2557" priority="147">
      <formula>WEEKDAY(Q106)=1</formula>
    </cfRule>
    <cfRule type="expression" dxfId="2556" priority="148">
      <formula>WEEKDAY(Q106)=7</formula>
    </cfRule>
  </conditionalFormatting>
  <conditionalFormatting sqref="R106 R110 R114 R118">
    <cfRule type="expression" dxfId="2555" priority="145">
      <formula>WEEKDAY(R106)=1</formula>
    </cfRule>
    <cfRule type="expression" dxfId="2554" priority="146">
      <formula>WEEKDAY(R106)=7</formula>
    </cfRule>
  </conditionalFormatting>
  <conditionalFormatting sqref="S106 S110 S114 S118">
    <cfRule type="expression" dxfId="2553" priority="143">
      <formula>WEEKDAY(S106)=1</formula>
    </cfRule>
    <cfRule type="expression" dxfId="2552" priority="144">
      <formula>WEEKDAY(S106)=7</formula>
    </cfRule>
  </conditionalFormatting>
  <conditionalFormatting sqref="T106 T110 T114 T118">
    <cfRule type="cellIs" dxfId="2551" priority="135" operator="notEqual">
      <formula>29</formula>
    </cfRule>
    <cfRule type="expression" dxfId="2550" priority="140">
      <formula>WEEKDAY(S106+1)=1</formula>
    </cfRule>
    <cfRule type="expression" dxfId="2549" priority="141">
      <formula>WEEKDAY(S106+1)=7</formula>
    </cfRule>
  </conditionalFormatting>
  <conditionalFormatting sqref="U106 U110 U114 U118">
    <cfRule type="cellIs" dxfId="2548" priority="136" operator="notEqual">
      <formula>30</formula>
    </cfRule>
    <cfRule type="expression" dxfId="2547" priority="138">
      <formula>WEEKDAY(S106+2)=1</formula>
    </cfRule>
    <cfRule type="expression" dxfId="2546" priority="139">
      <formula>WEEKDAY(S106+2)=7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topLeftCell="A34" workbookViewId="0">
      <selection activeCell="F33" sqref="F33"/>
    </sheetView>
  </sheetViews>
  <sheetFormatPr defaultRowHeight="18"/>
  <cols>
    <col min="1" max="1" width="2.25" style="45" customWidth="1"/>
    <col min="2" max="2" width="26.25" style="45" customWidth="1"/>
    <col min="3" max="3" width="18.375" style="45" customWidth="1"/>
    <col min="4" max="4" width="9.375" style="45" customWidth="1"/>
    <col min="5" max="5" width="12.375" style="45" customWidth="1"/>
    <col min="6" max="6" width="18" style="45" customWidth="1"/>
    <col min="7" max="7" width="9.25" style="45" customWidth="1"/>
    <col min="8" max="16384" width="9" style="45"/>
  </cols>
  <sheetData>
    <row r="1" spans="2:8" ht="31.5" customHeight="1"/>
    <row r="2" spans="2:8" ht="35.25" customHeight="1">
      <c r="B2" s="143" t="s">
        <v>16</v>
      </c>
      <c r="C2" s="144"/>
      <c r="D2" s="144"/>
      <c r="E2" s="144"/>
      <c r="F2" s="144"/>
      <c r="G2" s="145"/>
    </row>
    <row r="3" spans="2:8" ht="29.25" customHeight="1">
      <c r="B3" s="46" t="s">
        <v>17</v>
      </c>
      <c r="C3" s="146">
        <f>SUM(F14:F33)</f>
        <v>0</v>
      </c>
      <c r="D3" s="147"/>
      <c r="E3" s="147"/>
      <c r="F3" s="147"/>
      <c r="G3" s="148"/>
    </row>
    <row r="4" spans="2:8" ht="29.25" customHeight="1">
      <c r="B4" s="47" t="s">
        <v>18</v>
      </c>
      <c r="C4" s="149"/>
      <c r="D4" s="150"/>
      <c r="E4" s="150"/>
      <c r="F4" s="150"/>
      <c r="G4" s="151"/>
    </row>
    <row r="5" spans="2:8" ht="34.5" customHeight="1">
      <c r="B5" s="152" t="s">
        <v>40</v>
      </c>
      <c r="C5" s="153"/>
      <c r="D5" s="153"/>
      <c r="E5" s="153"/>
      <c r="F5" s="153"/>
      <c r="G5" s="154"/>
    </row>
    <row r="6" spans="2:8" ht="15" customHeight="1">
      <c r="B6" s="48"/>
      <c r="C6" s="49"/>
      <c r="D6" s="49"/>
      <c r="E6" s="49"/>
      <c r="F6" s="49"/>
      <c r="G6" s="50"/>
    </row>
    <row r="7" spans="2:8" ht="20.25" customHeight="1">
      <c r="B7" s="155" t="s">
        <v>19</v>
      </c>
      <c r="C7" s="156"/>
      <c r="D7" s="156"/>
      <c r="E7" s="156"/>
      <c r="F7" s="156"/>
      <c r="G7" s="157"/>
      <c r="H7" s="51"/>
    </row>
    <row r="8" spans="2:8" ht="20.25" customHeight="1">
      <c r="B8" s="155" t="s">
        <v>28</v>
      </c>
      <c r="C8" s="156"/>
      <c r="D8" s="156"/>
      <c r="E8" s="156"/>
      <c r="F8" s="156"/>
      <c r="G8" s="157"/>
    </row>
    <row r="9" spans="2:8" ht="20.25" customHeight="1">
      <c r="B9" s="137" t="s">
        <v>32</v>
      </c>
      <c r="C9" s="138"/>
      <c r="D9" s="138"/>
      <c r="E9" s="138"/>
      <c r="F9" s="138"/>
      <c r="G9" s="139"/>
    </row>
    <row r="10" spans="2:8" ht="20.25" customHeight="1">
      <c r="B10" s="137" t="s">
        <v>29</v>
      </c>
      <c r="C10" s="138"/>
      <c r="D10" s="138"/>
      <c r="E10" s="138"/>
      <c r="F10" s="138"/>
      <c r="G10" s="139"/>
    </row>
    <row r="11" spans="2:8" ht="15.75" customHeight="1">
      <c r="B11" s="52"/>
      <c r="C11" s="53"/>
      <c r="D11" s="53"/>
      <c r="E11" s="53"/>
      <c r="F11" s="53"/>
      <c r="G11" s="54"/>
    </row>
    <row r="12" spans="2:8" ht="29.25" customHeight="1">
      <c r="B12" s="140" t="s">
        <v>20</v>
      </c>
      <c r="C12" s="141"/>
      <c r="D12" s="141"/>
      <c r="E12" s="141"/>
      <c r="F12" s="141"/>
      <c r="G12" s="142"/>
    </row>
    <row r="13" spans="2:8" ht="33" customHeight="1">
      <c r="B13" s="55" t="s">
        <v>21</v>
      </c>
      <c r="C13" s="55" t="s">
        <v>22</v>
      </c>
      <c r="D13" s="55" t="s">
        <v>23</v>
      </c>
      <c r="E13" s="55" t="s">
        <v>24</v>
      </c>
      <c r="F13" s="55" t="s">
        <v>25</v>
      </c>
      <c r="G13" s="55" t="s">
        <v>26</v>
      </c>
    </row>
    <row r="14" spans="2:8" ht="40.5" customHeight="1">
      <c r="B14" s="56">
        <f>'10月'!B12</f>
        <v>0</v>
      </c>
      <c r="C14" s="57" t="s">
        <v>27</v>
      </c>
      <c r="D14" s="58">
        <f>'10月'!F10</f>
        <v>0</v>
      </c>
      <c r="E14" s="59">
        <v>600</v>
      </c>
      <c r="F14" s="60">
        <f t="shared" ref="F14:F33" si="0">IF(D14="","",D14*E14)</f>
        <v>0</v>
      </c>
      <c r="G14" s="61"/>
    </row>
    <row r="15" spans="2:8" ht="40.5" customHeight="1">
      <c r="B15" s="56">
        <f>'10月'!B16</f>
        <v>0</v>
      </c>
      <c r="C15" s="57" t="s">
        <v>27</v>
      </c>
      <c r="D15" s="58">
        <f>'10月'!F14</f>
        <v>0</v>
      </c>
      <c r="E15" s="59">
        <v>600</v>
      </c>
      <c r="F15" s="60">
        <f t="shared" si="0"/>
        <v>0</v>
      </c>
      <c r="G15" s="56"/>
    </row>
    <row r="16" spans="2:8" ht="40.5" customHeight="1">
      <c r="B16" s="56">
        <f>'10月'!B20</f>
        <v>0</v>
      </c>
      <c r="C16" s="57" t="s">
        <v>27</v>
      </c>
      <c r="D16" s="58">
        <f>'10月'!F18</f>
        <v>0</v>
      </c>
      <c r="E16" s="59">
        <v>600</v>
      </c>
      <c r="F16" s="60">
        <f t="shared" si="0"/>
        <v>0</v>
      </c>
      <c r="G16" s="56"/>
    </row>
    <row r="17" spans="2:7" ht="40.5" customHeight="1">
      <c r="B17" s="56">
        <f>'10月'!B24</f>
        <v>0</v>
      </c>
      <c r="C17" s="57" t="s">
        <v>27</v>
      </c>
      <c r="D17" s="58">
        <f>'10月'!F22</f>
        <v>0</v>
      </c>
      <c r="E17" s="59">
        <v>600</v>
      </c>
      <c r="F17" s="60">
        <f t="shared" si="0"/>
        <v>0</v>
      </c>
      <c r="G17" s="56"/>
    </row>
    <row r="18" spans="2:7" ht="40.5" customHeight="1">
      <c r="B18" s="56">
        <f>'10月'!B28</f>
        <v>0</v>
      </c>
      <c r="C18" s="57" t="s">
        <v>27</v>
      </c>
      <c r="D18" s="58">
        <f>'10月'!F26</f>
        <v>0</v>
      </c>
      <c r="E18" s="59">
        <v>600</v>
      </c>
      <c r="F18" s="60">
        <f t="shared" si="0"/>
        <v>0</v>
      </c>
      <c r="G18" s="56"/>
    </row>
    <row r="19" spans="2:7" ht="40.5" customHeight="1">
      <c r="B19" s="56">
        <f>'10月'!B42</f>
        <v>0</v>
      </c>
      <c r="C19" s="57" t="s">
        <v>27</v>
      </c>
      <c r="D19" s="58">
        <f>'10月'!F40</f>
        <v>0</v>
      </c>
      <c r="E19" s="59">
        <v>600</v>
      </c>
      <c r="F19" s="60">
        <f t="shared" si="0"/>
        <v>0</v>
      </c>
      <c r="G19" s="56"/>
    </row>
    <row r="20" spans="2:7" ht="40.5" customHeight="1">
      <c r="B20" s="56">
        <f>'10月'!B46</f>
        <v>0</v>
      </c>
      <c r="C20" s="57" t="s">
        <v>27</v>
      </c>
      <c r="D20" s="58">
        <f>'10月'!F44</f>
        <v>0</v>
      </c>
      <c r="E20" s="59">
        <v>600</v>
      </c>
      <c r="F20" s="60">
        <f t="shared" si="0"/>
        <v>0</v>
      </c>
      <c r="G20" s="56"/>
    </row>
    <row r="21" spans="2:7" ht="40.5" customHeight="1">
      <c r="B21" s="56">
        <f>'10月'!B50</f>
        <v>0</v>
      </c>
      <c r="C21" s="57" t="s">
        <v>27</v>
      </c>
      <c r="D21" s="58">
        <f>'10月'!F48</f>
        <v>0</v>
      </c>
      <c r="E21" s="59">
        <v>600</v>
      </c>
      <c r="F21" s="60">
        <f t="shared" si="0"/>
        <v>0</v>
      </c>
      <c r="G21" s="56"/>
    </row>
    <row r="22" spans="2:7" ht="40.5" customHeight="1">
      <c r="B22" s="56">
        <f>'10月'!B54</f>
        <v>0</v>
      </c>
      <c r="C22" s="57" t="s">
        <v>27</v>
      </c>
      <c r="D22" s="58">
        <f>'10月'!F52</f>
        <v>0</v>
      </c>
      <c r="E22" s="59">
        <v>600</v>
      </c>
      <c r="F22" s="60">
        <f t="shared" si="0"/>
        <v>0</v>
      </c>
      <c r="G22" s="56"/>
    </row>
    <row r="23" spans="2:7" ht="40.5" customHeight="1">
      <c r="B23" s="56">
        <f>'10月'!B58</f>
        <v>0</v>
      </c>
      <c r="C23" s="57" t="s">
        <v>27</v>
      </c>
      <c r="D23" s="58">
        <f>'10月'!F56</f>
        <v>0</v>
      </c>
      <c r="E23" s="59">
        <v>600</v>
      </c>
      <c r="F23" s="60">
        <f t="shared" si="0"/>
        <v>0</v>
      </c>
      <c r="G23" s="56"/>
    </row>
    <row r="24" spans="2:7" ht="40.5" customHeight="1">
      <c r="B24" s="56">
        <f>'10月'!B72</f>
        <v>0</v>
      </c>
      <c r="C24" s="57" t="s">
        <v>27</v>
      </c>
      <c r="D24" s="58">
        <f>'10月'!F70</f>
        <v>0</v>
      </c>
      <c r="E24" s="59">
        <v>600</v>
      </c>
      <c r="F24" s="60">
        <f t="shared" si="0"/>
        <v>0</v>
      </c>
      <c r="G24" s="56"/>
    </row>
    <row r="25" spans="2:7" ht="40.5" customHeight="1">
      <c r="B25" s="56">
        <f>'10月'!B76</f>
        <v>0</v>
      </c>
      <c r="C25" s="57" t="s">
        <v>27</v>
      </c>
      <c r="D25" s="58">
        <f>'10月'!F74</f>
        <v>0</v>
      </c>
      <c r="E25" s="59">
        <v>600</v>
      </c>
      <c r="F25" s="60">
        <f t="shared" si="0"/>
        <v>0</v>
      </c>
      <c r="G25" s="56"/>
    </row>
    <row r="26" spans="2:7" ht="40.5" customHeight="1">
      <c r="B26" s="56">
        <f>'10月'!B80</f>
        <v>0</v>
      </c>
      <c r="C26" s="57" t="s">
        <v>27</v>
      </c>
      <c r="D26" s="58">
        <f>'10月'!F78</f>
        <v>0</v>
      </c>
      <c r="E26" s="59">
        <v>600</v>
      </c>
      <c r="F26" s="60">
        <f t="shared" si="0"/>
        <v>0</v>
      </c>
      <c r="G26" s="56"/>
    </row>
    <row r="27" spans="2:7" ht="40.5" customHeight="1">
      <c r="B27" s="56">
        <f>'10月'!B84</f>
        <v>0</v>
      </c>
      <c r="C27" s="57" t="s">
        <v>27</v>
      </c>
      <c r="D27" s="58">
        <f>'10月'!F82</f>
        <v>0</v>
      </c>
      <c r="E27" s="59">
        <v>600</v>
      </c>
      <c r="F27" s="60">
        <f t="shared" si="0"/>
        <v>0</v>
      </c>
      <c r="G27" s="56"/>
    </row>
    <row r="28" spans="2:7" ht="40.5" customHeight="1">
      <c r="B28" s="56">
        <f>'10月'!B88</f>
        <v>0</v>
      </c>
      <c r="C28" s="57" t="s">
        <v>27</v>
      </c>
      <c r="D28" s="58">
        <f>'10月'!F86</f>
        <v>0</v>
      </c>
      <c r="E28" s="59">
        <v>600</v>
      </c>
      <c r="F28" s="60">
        <f t="shared" si="0"/>
        <v>0</v>
      </c>
      <c r="G28" s="56"/>
    </row>
    <row r="29" spans="2:7" ht="40.5" customHeight="1">
      <c r="B29" s="56">
        <f>'10月'!B102</f>
        <v>0</v>
      </c>
      <c r="C29" s="57" t="s">
        <v>27</v>
      </c>
      <c r="D29" s="58">
        <f>'10月'!F100</f>
        <v>0</v>
      </c>
      <c r="E29" s="59">
        <v>600</v>
      </c>
      <c r="F29" s="60">
        <f t="shared" si="0"/>
        <v>0</v>
      </c>
      <c r="G29" s="56"/>
    </row>
    <row r="30" spans="2:7" ht="40.5" customHeight="1">
      <c r="B30" s="56">
        <f>'10月'!B106</f>
        <v>0</v>
      </c>
      <c r="C30" s="57" t="s">
        <v>27</v>
      </c>
      <c r="D30" s="58">
        <f>'10月'!F104</f>
        <v>0</v>
      </c>
      <c r="E30" s="59">
        <v>600</v>
      </c>
      <c r="F30" s="60">
        <f t="shared" si="0"/>
        <v>0</v>
      </c>
      <c r="G30" s="56"/>
    </row>
    <row r="31" spans="2:7" ht="40.5" customHeight="1">
      <c r="B31" s="56">
        <f>'10月'!B110</f>
        <v>0</v>
      </c>
      <c r="C31" s="57" t="s">
        <v>27</v>
      </c>
      <c r="D31" s="58">
        <f>'10月'!F108</f>
        <v>0</v>
      </c>
      <c r="E31" s="59">
        <v>600</v>
      </c>
      <c r="F31" s="60">
        <f t="shared" si="0"/>
        <v>0</v>
      </c>
      <c r="G31" s="56"/>
    </row>
    <row r="32" spans="2:7" ht="40.5" customHeight="1">
      <c r="B32" s="56">
        <f>'10月'!B114</f>
        <v>0</v>
      </c>
      <c r="C32" s="57" t="s">
        <v>27</v>
      </c>
      <c r="D32" s="58">
        <f>'10月'!F112</f>
        <v>0</v>
      </c>
      <c r="E32" s="59">
        <v>600</v>
      </c>
      <c r="F32" s="60">
        <f t="shared" si="0"/>
        <v>0</v>
      </c>
      <c r="G32" s="56"/>
    </row>
    <row r="33" spans="2:7" ht="40.5" customHeight="1">
      <c r="B33" s="56">
        <f>'10月'!B118</f>
        <v>0</v>
      </c>
      <c r="C33" s="57" t="s">
        <v>27</v>
      </c>
      <c r="D33" s="58">
        <f>'10月'!F116</f>
        <v>0</v>
      </c>
      <c r="E33" s="59">
        <v>600</v>
      </c>
      <c r="F33" s="60">
        <f t="shared" si="0"/>
        <v>0</v>
      </c>
      <c r="G33" s="56"/>
    </row>
    <row r="34" spans="2:7" ht="29.25" customHeight="1"/>
    <row r="35" spans="2:7" ht="29.25" customHeight="1"/>
    <row r="36" spans="2:7" ht="29.25" customHeight="1"/>
    <row r="37" spans="2:7" ht="29.25" customHeight="1"/>
    <row r="38" spans="2:7" ht="29.25" customHeight="1"/>
  </sheetData>
  <mergeCells count="8">
    <mergeCell ref="B10:G10"/>
    <mergeCell ref="B12:G12"/>
    <mergeCell ref="B2:G2"/>
    <mergeCell ref="C3:G4"/>
    <mergeCell ref="B5:G5"/>
    <mergeCell ref="B7:G7"/>
    <mergeCell ref="B8:G8"/>
    <mergeCell ref="B9:G9"/>
  </mergeCells>
  <phoneticPr fontId="1"/>
  <pageMargins left="0.39370078740157483" right="0.31496062992125984" top="0.74803149606299213" bottom="0.49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149"/>
  <sheetViews>
    <sheetView topLeftCell="A154" workbookViewId="0">
      <selection activeCell="T132" sqref="T132"/>
    </sheetView>
  </sheetViews>
  <sheetFormatPr defaultRowHeight="13.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>
      <c r="B1" s="39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>
      <c r="B2" s="162" t="str">
        <f>'5月'!B2</f>
        <v>校区</v>
      </c>
      <c r="C2" s="162"/>
      <c r="D2" s="163">
        <f>EDATE('5月'!D2,6)</f>
        <v>44501</v>
      </c>
      <c r="E2" s="163"/>
      <c r="F2" s="163"/>
      <c r="G2" s="163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96" t="s">
        <v>13</v>
      </c>
      <c r="R4" s="96"/>
      <c r="S4" s="96"/>
      <c r="T4" s="96"/>
      <c r="U4" s="96"/>
      <c r="V4" s="96"/>
      <c r="W4" s="96"/>
      <c r="X4" s="41"/>
    </row>
    <row r="5" spans="1:24" ht="20.25" customHeight="1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97" t="s">
        <v>12</v>
      </c>
      <c r="R5" s="97"/>
      <c r="S5" s="97"/>
      <c r="T5" s="97"/>
      <c r="U5" s="97"/>
      <c r="V5" s="97"/>
      <c r="W5" s="40" t="s">
        <v>10</v>
      </c>
      <c r="X5" s="28"/>
    </row>
    <row r="6" spans="1:24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3"/>
      <c r="B7" s="88" t="s">
        <v>0</v>
      </c>
      <c r="C7" s="8"/>
      <c r="D7" s="94" t="s">
        <v>1</v>
      </c>
      <c r="E7" s="95"/>
      <c r="F7" s="95"/>
      <c r="G7" s="116" t="s">
        <v>2</v>
      </c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8"/>
      <c r="W7" s="104" t="s">
        <v>8</v>
      </c>
      <c r="X7" s="105"/>
    </row>
    <row r="8" spans="1:24" ht="15.75" customHeight="1">
      <c r="A8" s="9"/>
      <c r="B8" s="89"/>
      <c r="C8" s="10"/>
      <c r="D8" s="7" t="s">
        <v>3</v>
      </c>
      <c r="E8" s="11" t="s">
        <v>4</v>
      </c>
      <c r="F8" s="11" t="s">
        <v>6</v>
      </c>
      <c r="G8" s="119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1"/>
      <c r="W8" s="106"/>
      <c r="X8" s="107"/>
    </row>
    <row r="9" spans="1:24" ht="15.75" customHeight="1">
      <c r="A9" s="5"/>
      <c r="B9" s="90"/>
      <c r="C9" s="6"/>
      <c r="D9" s="92" t="s">
        <v>5</v>
      </c>
      <c r="E9" s="93"/>
      <c r="F9" s="93"/>
      <c r="G9" s="122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4"/>
      <c r="W9" s="108"/>
      <c r="X9" s="109"/>
    </row>
    <row r="10" spans="1:24" ht="14.25" customHeight="1">
      <c r="A10" s="82"/>
      <c r="B10" s="84" t="s">
        <v>27</v>
      </c>
      <c r="C10" s="86"/>
      <c r="D10" s="125">
        <v>600</v>
      </c>
      <c r="E10" s="127" t="s">
        <v>4</v>
      </c>
      <c r="F10" s="129">
        <f>ROUND(SUM(G11:U11,G13:V13),0)</f>
        <v>0</v>
      </c>
      <c r="G10" s="34">
        <f>IF($D$2&lt;&gt;"",DATE(YEAR($D$2),MONTH($D$2),1),"")</f>
        <v>44501</v>
      </c>
      <c r="H10" s="20">
        <f>G10+1</f>
        <v>44502</v>
      </c>
      <c r="I10" s="20">
        <f t="shared" ref="I10:U10" si="0">H10+1</f>
        <v>44503</v>
      </c>
      <c r="J10" s="20">
        <f>I10+1</f>
        <v>44504</v>
      </c>
      <c r="K10" s="20">
        <f t="shared" si="0"/>
        <v>44505</v>
      </c>
      <c r="L10" s="20">
        <f t="shared" si="0"/>
        <v>44506</v>
      </c>
      <c r="M10" s="20">
        <f t="shared" si="0"/>
        <v>44507</v>
      </c>
      <c r="N10" s="20">
        <f t="shared" si="0"/>
        <v>44508</v>
      </c>
      <c r="O10" s="20">
        <f t="shared" si="0"/>
        <v>44509</v>
      </c>
      <c r="P10" s="20">
        <f t="shared" si="0"/>
        <v>44510</v>
      </c>
      <c r="Q10" s="20">
        <f t="shared" si="0"/>
        <v>44511</v>
      </c>
      <c r="R10" s="20">
        <f t="shared" si="0"/>
        <v>44512</v>
      </c>
      <c r="S10" s="20">
        <f t="shared" si="0"/>
        <v>44513</v>
      </c>
      <c r="T10" s="20">
        <f t="shared" si="0"/>
        <v>44514</v>
      </c>
      <c r="U10" s="20">
        <f t="shared" si="0"/>
        <v>44515</v>
      </c>
      <c r="V10" s="19"/>
      <c r="W10" s="110"/>
      <c r="X10" s="111"/>
    </row>
    <row r="11" spans="1:24" ht="25.5" customHeight="1">
      <c r="A11" s="83"/>
      <c r="B11" s="85"/>
      <c r="C11" s="80"/>
      <c r="D11" s="126"/>
      <c r="E11" s="128"/>
      <c r="F11" s="130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112"/>
      <c r="X11" s="113"/>
    </row>
    <row r="12" spans="1:24" ht="14.25" customHeight="1">
      <c r="A12" s="17"/>
      <c r="B12" s="78"/>
      <c r="C12" s="80"/>
      <c r="D12" s="98">
        <f>IFERROR(D10*F10,"")</f>
        <v>0</v>
      </c>
      <c r="E12" s="99"/>
      <c r="F12" s="100"/>
      <c r="G12" s="34">
        <f>U10+1</f>
        <v>44516</v>
      </c>
      <c r="H12" s="20">
        <f>G12+1</f>
        <v>44517</v>
      </c>
      <c r="I12" s="20">
        <f t="shared" ref="I12:R12" si="1">H12+1</f>
        <v>44518</v>
      </c>
      <c r="J12" s="20">
        <f t="shared" si="1"/>
        <v>44519</v>
      </c>
      <c r="K12" s="20">
        <f t="shared" si="1"/>
        <v>44520</v>
      </c>
      <c r="L12" s="20">
        <f t="shared" si="1"/>
        <v>44521</v>
      </c>
      <c r="M12" s="20">
        <f t="shared" si="1"/>
        <v>44522</v>
      </c>
      <c r="N12" s="20">
        <f t="shared" si="1"/>
        <v>44523</v>
      </c>
      <c r="O12" s="20">
        <f t="shared" si="1"/>
        <v>44524</v>
      </c>
      <c r="P12" s="20">
        <f t="shared" si="1"/>
        <v>44525</v>
      </c>
      <c r="Q12" s="20">
        <f t="shared" si="1"/>
        <v>44526</v>
      </c>
      <c r="R12" s="20">
        <f t="shared" si="1"/>
        <v>44527</v>
      </c>
      <c r="S12" s="20">
        <f>R12+1</f>
        <v>44528</v>
      </c>
      <c r="T12" s="29">
        <f>DAY(S12+1)</f>
        <v>29</v>
      </c>
      <c r="U12" s="36">
        <f>DAY(S12+2)</f>
        <v>30</v>
      </c>
      <c r="V12" s="35">
        <f>DAY(S12+3)</f>
        <v>1</v>
      </c>
      <c r="W12" s="112"/>
      <c r="X12" s="113"/>
    </row>
    <row r="13" spans="1:24" ht="25.5" customHeight="1">
      <c r="A13" s="18"/>
      <c r="B13" s="79"/>
      <c r="C13" s="81"/>
      <c r="D13" s="101"/>
      <c r="E13" s="102"/>
      <c r="F13" s="103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114"/>
      <c r="X13" s="115"/>
    </row>
    <row r="14" spans="1:24" ht="14.25" customHeight="1">
      <c r="A14" s="82"/>
      <c r="B14" s="84" t="s">
        <v>27</v>
      </c>
      <c r="C14" s="86"/>
      <c r="D14" s="125">
        <v>600</v>
      </c>
      <c r="E14" s="127" t="s">
        <v>4</v>
      </c>
      <c r="F14" s="129">
        <f t="shared" ref="F14" si="2">ROUND(SUM(G15:U15,G17:V17),0)</f>
        <v>0</v>
      </c>
      <c r="G14" s="34">
        <f t="shared" ref="G14" si="3">IF($D$2&lt;&gt;"",DATE(YEAR($D$2),MONTH($D$2),1),"")</f>
        <v>44501</v>
      </c>
      <c r="H14" s="20">
        <f t="shared" ref="H14:U14" si="4">G14+1</f>
        <v>44502</v>
      </c>
      <c r="I14" s="20">
        <f t="shared" si="4"/>
        <v>44503</v>
      </c>
      <c r="J14" s="20">
        <f t="shared" si="4"/>
        <v>44504</v>
      </c>
      <c r="K14" s="20">
        <f t="shared" si="4"/>
        <v>44505</v>
      </c>
      <c r="L14" s="20">
        <f t="shared" si="4"/>
        <v>44506</v>
      </c>
      <c r="M14" s="20">
        <f t="shared" si="4"/>
        <v>44507</v>
      </c>
      <c r="N14" s="20">
        <f t="shared" si="4"/>
        <v>44508</v>
      </c>
      <c r="O14" s="20">
        <f t="shared" si="4"/>
        <v>44509</v>
      </c>
      <c r="P14" s="20">
        <f t="shared" si="4"/>
        <v>44510</v>
      </c>
      <c r="Q14" s="20">
        <f t="shared" si="4"/>
        <v>44511</v>
      </c>
      <c r="R14" s="20">
        <f t="shared" si="4"/>
        <v>44512</v>
      </c>
      <c r="S14" s="20">
        <f t="shared" si="4"/>
        <v>44513</v>
      </c>
      <c r="T14" s="20">
        <f t="shared" si="4"/>
        <v>44514</v>
      </c>
      <c r="U14" s="20">
        <f t="shared" si="4"/>
        <v>44515</v>
      </c>
      <c r="V14" s="19"/>
      <c r="W14" s="131"/>
      <c r="X14" s="132"/>
    </row>
    <row r="15" spans="1:24" ht="25.5" customHeight="1">
      <c r="A15" s="83"/>
      <c r="B15" s="85"/>
      <c r="C15" s="80"/>
      <c r="D15" s="126"/>
      <c r="E15" s="128"/>
      <c r="F15" s="130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133"/>
      <c r="X15" s="134"/>
    </row>
    <row r="16" spans="1:24" ht="14.25" customHeight="1">
      <c r="A16" s="17"/>
      <c r="B16" s="78"/>
      <c r="C16" s="80"/>
      <c r="D16" s="98">
        <f t="shared" ref="D16" si="5">IFERROR(D14*F14,"")</f>
        <v>0</v>
      </c>
      <c r="E16" s="99"/>
      <c r="F16" s="100"/>
      <c r="G16" s="34">
        <f t="shared" ref="G16" si="6">U14+1</f>
        <v>44516</v>
      </c>
      <c r="H16" s="20">
        <f t="shared" ref="H16:S16" si="7">G16+1</f>
        <v>44517</v>
      </c>
      <c r="I16" s="20">
        <f t="shared" si="7"/>
        <v>44518</v>
      </c>
      <c r="J16" s="20">
        <f t="shared" si="7"/>
        <v>44519</v>
      </c>
      <c r="K16" s="20">
        <f t="shared" si="7"/>
        <v>44520</v>
      </c>
      <c r="L16" s="20">
        <f t="shared" si="7"/>
        <v>44521</v>
      </c>
      <c r="M16" s="20">
        <f t="shared" si="7"/>
        <v>44522</v>
      </c>
      <c r="N16" s="20">
        <f t="shared" si="7"/>
        <v>44523</v>
      </c>
      <c r="O16" s="20">
        <f t="shared" si="7"/>
        <v>44524</v>
      </c>
      <c r="P16" s="20">
        <f t="shared" si="7"/>
        <v>44525</v>
      </c>
      <c r="Q16" s="20">
        <f t="shared" si="7"/>
        <v>44526</v>
      </c>
      <c r="R16" s="20">
        <f t="shared" si="7"/>
        <v>44527</v>
      </c>
      <c r="S16" s="20">
        <f t="shared" si="7"/>
        <v>44528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1</v>
      </c>
      <c r="W16" s="133"/>
      <c r="X16" s="134"/>
    </row>
    <row r="17" spans="1:24" ht="25.5" customHeight="1">
      <c r="A17" s="18"/>
      <c r="B17" s="79"/>
      <c r="C17" s="81"/>
      <c r="D17" s="101"/>
      <c r="E17" s="102"/>
      <c r="F17" s="103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35"/>
      <c r="X17" s="136"/>
    </row>
    <row r="18" spans="1:24" ht="14.25" customHeight="1">
      <c r="A18" s="82"/>
      <c r="B18" s="84" t="s">
        <v>27</v>
      </c>
      <c r="C18" s="86"/>
      <c r="D18" s="125">
        <v>600</v>
      </c>
      <c r="E18" s="127" t="s">
        <v>4</v>
      </c>
      <c r="F18" s="129">
        <f t="shared" ref="F18" si="11">ROUND(SUM(G19:U19,G21:V21),0)</f>
        <v>0</v>
      </c>
      <c r="G18" s="34">
        <f t="shared" ref="G18" si="12">IF($D$2&lt;&gt;"",DATE(YEAR($D$2),MONTH($D$2),1),"")</f>
        <v>44501</v>
      </c>
      <c r="H18" s="20">
        <f t="shared" ref="H18:U18" si="13">G18+1</f>
        <v>44502</v>
      </c>
      <c r="I18" s="20">
        <f t="shared" si="13"/>
        <v>44503</v>
      </c>
      <c r="J18" s="20">
        <f t="shared" si="13"/>
        <v>44504</v>
      </c>
      <c r="K18" s="20">
        <f t="shared" si="13"/>
        <v>44505</v>
      </c>
      <c r="L18" s="20">
        <f t="shared" si="13"/>
        <v>44506</v>
      </c>
      <c r="M18" s="20">
        <f t="shared" si="13"/>
        <v>44507</v>
      </c>
      <c r="N18" s="20">
        <f t="shared" si="13"/>
        <v>44508</v>
      </c>
      <c r="O18" s="20">
        <f t="shared" si="13"/>
        <v>44509</v>
      </c>
      <c r="P18" s="20">
        <f t="shared" si="13"/>
        <v>44510</v>
      </c>
      <c r="Q18" s="20">
        <f t="shared" si="13"/>
        <v>44511</v>
      </c>
      <c r="R18" s="20">
        <f t="shared" si="13"/>
        <v>44512</v>
      </c>
      <c r="S18" s="20">
        <f t="shared" si="13"/>
        <v>44513</v>
      </c>
      <c r="T18" s="20">
        <f t="shared" si="13"/>
        <v>44514</v>
      </c>
      <c r="U18" s="20">
        <f t="shared" si="13"/>
        <v>44515</v>
      </c>
      <c r="V18" s="19"/>
      <c r="W18" s="131"/>
      <c r="X18" s="132"/>
    </row>
    <row r="19" spans="1:24" ht="25.5" customHeight="1">
      <c r="A19" s="83"/>
      <c r="B19" s="85"/>
      <c r="C19" s="80"/>
      <c r="D19" s="126"/>
      <c r="E19" s="128"/>
      <c r="F19" s="130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133"/>
      <c r="X19" s="134"/>
    </row>
    <row r="20" spans="1:24" ht="14.25" customHeight="1">
      <c r="A20" s="17"/>
      <c r="B20" s="78"/>
      <c r="C20" s="80"/>
      <c r="D20" s="98">
        <f t="shared" ref="D20" si="14">IFERROR(D18*F18,"")</f>
        <v>0</v>
      </c>
      <c r="E20" s="99"/>
      <c r="F20" s="100"/>
      <c r="G20" s="34">
        <f t="shared" ref="G20" si="15">U18+1</f>
        <v>44516</v>
      </c>
      <c r="H20" s="20">
        <f t="shared" ref="H20:S20" si="16">G20+1</f>
        <v>44517</v>
      </c>
      <c r="I20" s="20">
        <f t="shared" si="16"/>
        <v>44518</v>
      </c>
      <c r="J20" s="20">
        <f t="shared" si="16"/>
        <v>44519</v>
      </c>
      <c r="K20" s="20">
        <f t="shared" si="16"/>
        <v>44520</v>
      </c>
      <c r="L20" s="20">
        <f t="shared" si="16"/>
        <v>44521</v>
      </c>
      <c r="M20" s="20">
        <f t="shared" si="16"/>
        <v>44522</v>
      </c>
      <c r="N20" s="20">
        <f t="shared" si="16"/>
        <v>44523</v>
      </c>
      <c r="O20" s="20">
        <f t="shared" si="16"/>
        <v>44524</v>
      </c>
      <c r="P20" s="20">
        <f t="shared" si="16"/>
        <v>44525</v>
      </c>
      <c r="Q20" s="20">
        <f t="shared" si="16"/>
        <v>44526</v>
      </c>
      <c r="R20" s="20">
        <f t="shared" si="16"/>
        <v>44527</v>
      </c>
      <c r="S20" s="20">
        <f t="shared" si="16"/>
        <v>44528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1</v>
      </c>
      <c r="W20" s="133"/>
      <c r="X20" s="134"/>
    </row>
    <row r="21" spans="1:24" ht="25.5" customHeight="1">
      <c r="A21" s="18"/>
      <c r="B21" s="79"/>
      <c r="C21" s="81"/>
      <c r="D21" s="101"/>
      <c r="E21" s="102"/>
      <c r="F21" s="103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35"/>
      <c r="X21" s="136"/>
    </row>
    <row r="22" spans="1:24" ht="14.25" customHeight="1">
      <c r="A22" s="82"/>
      <c r="B22" s="84" t="s">
        <v>27</v>
      </c>
      <c r="C22" s="86"/>
      <c r="D22" s="125">
        <v>600</v>
      </c>
      <c r="E22" s="127" t="s">
        <v>4</v>
      </c>
      <c r="F22" s="129">
        <f t="shared" ref="F22" si="20">ROUND(SUM(G23:U23,G25:V25),0)</f>
        <v>0</v>
      </c>
      <c r="G22" s="34">
        <f t="shared" ref="G22" si="21">IF($D$2&lt;&gt;"",DATE(YEAR($D$2),MONTH($D$2),1),"")</f>
        <v>44501</v>
      </c>
      <c r="H22" s="20">
        <f t="shared" ref="H22:U22" si="22">G22+1</f>
        <v>44502</v>
      </c>
      <c r="I22" s="20">
        <f t="shared" si="22"/>
        <v>44503</v>
      </c>
      <c r="J22" s="20">
        <f t="shared" si="22"/>
        <v>44504</v>
      </c>
      <c r="K22" s="20">
        <f t="shared" si="22"/>
        <v>44505</v>
      </c>
      <c r="L22" s="20">
        <f t="shared" si="22"/>
        <v>44506</v>
      </c>
      <c r="M22" s="20">
        <f t="shared" si="22"/>
        <v>44507</v>
      </c>
      <c r="N22" s="20">
        <f t="shared" si="22"/>
        <v>44508</v>
      </c>
      <c r="O22" s="20">
        <f t="shared" si="22"/>
        <v>44509</v>
      </c>
      <c r="P22" s="20">
        <f t="shared" si="22"/>
        <v>44510</v>
      </c>
      <c r="Q22" s="20">
        <f t="shared" si="22"/>
        <v>44511</v>
      </c>
      <c r="R22" s="20">
        <f t="shared" si="22"/>
        <v>44512</v>
      </c>
      <c r="S22" s="20">
        <f t="shared" si="22"/>
        <v>44513</v>
      </c>
      <c r="T22" s="20">
        <f t="shared" si="22"/>
        <v>44514</v>
      </c>
      <c r="U22" s="20">
        <f t="shared" si="22"/>
        <v>44515</v>
      </c>
      <c r="V22" s="19"/>
      <c r="W22" s="131"/>
      <c r="X22" s="132"/>
    </row>
    <row r="23" spans="1:24" ht="25.5" customHeight="1">
      <c r="A23" s="83"/>
      <c r="B23" s="85"/>
      <c r="C23" s="80"/>
      <c r="D23" s="126"/>
      <c r="E23" s="128"/>
      <c r="F23" s="130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133"/>
      <c r="X23" s="134"/>
    </row>
    <row r="24" spans="1:24" ht="14.25" customHeight="1">
      <c r="A24" s="17"/>
      <c r="B24" s="78"/>
      <c r="C24" s="80"/>
      <c r="D24" s="98">
        <f t="shared" ref="D24" si="23">IFERROR(D22*F22,"")</f>
        <v>0</v>
      </c>
      <c r="E24" s="99"/>
      <c r="F24" s="100"/>
      <c r="G24" s="34">
        <f t="shared" ref="G24" si="24">U22+1</f>
        <v>44516</v>
      </c>
      <c r="H24" s="20">
        <f t="shared" ref="H24:S24" si="25">G24+1</f>
        <v>44517</v>
      </c>
      <c r="I24" s="20">
        <f t="shared" si="25"/>
        <v>44518</v>
      </c>
      <c r="J24" s="20">
        <f t="shared" si="25"/>
        <v>44519</v>
      </c>
      <c r="K24" s="20">
        <f t="shared" si="25"/>
        <v>44520</v>
      </c>
      <c r="L24" s="20">
        <f t="shared" si="25"/>
        <v>44521</v>
      </c>
      <c r="M24" s="20">
        <f t="shared" si="25"/>
        <v>44522</v>
      </c>
      <c r="N24" s="20">
        <f t="shared" si="25"/>
        <v>44523</v>
      </c>
      <c r="O24" s="20">
        <f t="shared" si="25"/>
        <v>44524</v>
      </c>
      <c r="P24" s="20">
        <f t="shared" si="25"/>
        <v>44525</v>
      </c>
      <c r="Q24" s="20">
        <f t="shared" si="25"/>
        <v>44526</v>
      </c>
      <c r="R24" s="20">
        <f t="shared" si="25"/>
        <v>44527</v>
      </c>
      <c r="S24" s="20">
        <f t="shared" si="25"/>
        <v>44528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1</v>
      </c>
      <c r="W24" s="133"/>
      <c r="X24" s="134"/>
    </row>
    <row r="25" spans="1:24" ht="25.5" customHeight="1">
      <c r="A25" s="18"/>
      <c r="B25" s="79"/>
      <c r="C25" s="81"/>
      <c r="D25" s="101"/>
      <c r="E25" s="102"/>
      <c r="F25" s="103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35"/>
      <c r="X25" s="136"/>
    </row>
    <row r="26" spans="1:24" ht="14.25" customHeight="1">
      <c r="A26" s="82"/>
      <c r="B26" s="84" t="s">
        <v>27</v>
      </c>
      <c r="C26" s="86"/>
      <c r="D26" s="125">
        <v>600</v>
      </c>
      <c r="E26" s="127" t="s">
        <v>4</v>
      </c>
      <c r="F26" s="129">
        <f t="shared" ref="F26" si="29">ROUND(SUM(G27:U27,G29:V29),0)</f>
        <v>0</v>
      </c>
      <c r="G26" s="34">
        <f t="shared" ref="G26" si="30">IF($D$2&lt;&gt;"",DATE(YEAR($D$2),MONTH($D$2),1),"")</f>
        <v>44501</v>
      </c>
      <c r="H26" s="20">
        <f t="shared" ref="H26:U26" si="31">G26+1</f>
        <v>44502</v>
      </c>
      <c r="I26" s="20">
        <f t="shared" si="31"/>
        <v>44503</v>
      </c>
      <c r="J26" s="20">
        <f t="shared" si="31"/>
        <v>44504</v>
      </c>
      <c r="K26" s="20">
        <f t="shared" si="31"/>
        <v>44505</v>
      </c>
      <c r="L26" s="20">
        <f t="shared" si="31"/>
        <v>44506</v>
      </c>
      <c r="M26" s="20">
        <f t="shared" si="31"/>
        <v>44507</v>
      </c>
      <c r="N26" s="20">
        <f t="shared" si="31"/>
        <v>44508</v>
      </c>
      <c r="O26" s="20">
        <f t="shared" si="31"/>
        <v>44509</v>
      </c>
      <c r="P26" s="20">
        <f t="shared" si="31"/>
        <v>44510</v>
      </c>
      <c r="Q26" s="20">
        <f t="shared" si="31"/>
        <v>44511</v>
      </c>
      <c r="R26" s="20">
        <f t="shared" si="31"/>
        <v>44512</v>
      </c>
      <c r="S26" s="20">
        <f t="shared" si="31"/>
        <v>44513</v>
      </c>
      <c r="T26" s="20">
        <f t="shared" si="31"/>
        <v>44514</v>
      </c>
      <c r="U26" s="20">
        <f t="shared" si="31"/>
        <v>44515</v>
      </c>
      <c r="V26" s="19"/>
      <c r="W26" s="131"/>
      <c r="X26" s="132"/>
    </row>
    <row r="27" spans="1:24" ht="25.5" customHeight="1">
      <c r="A27" s="83"/>
      <c r="B27" s="85"/>
      <c r="C27" s="80"/>
      <c r="D27" s="126"/>
      <c r="E27" s="128"/>
      <c r="F27" s="130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133"/>
      <c r="X27" s="134"/>
    </row>
    <row r="28" spans="1:24" ht="14.25" customHeight="1">
      <c r="A28" s="17"/>
      <c r="B28" s="78"/>
      <c r="C28" s="80"/>
      <c r="D28" s="98">
        <f t="shared" ref="D28" si="32">IFERROR(D26*F26,"")</f>
        <v>0</v>
      </c>
      <c r="E28" s="99"/>
      <c r="F28" s="100"/>
      <c r="G28" s="34">
        <f t="shared" ref="G28" si="33">U26+1</f>
        <v>44516</v>
      </c>
      <c r="H28" s="20">
        <f t="shared" ref="H28:S28" si="34">G28+1</f>
        <v>44517</v>
      </c>
      <c r="I28" s="20">
        <f t="shared" si="34"/>
        <v>44518</v>
      </c>
      <c r="J28" s="20">
        <f t="shared" si="34"/>
        <v>44519</v>
      </c>
      <c r="K28" s="20">
        <f t="shared" si="34"/>
        <v>44520</v>
      </c>
      <c r="L28" s="20">
        <f t="shared" si="34"/>
        <v>44521</v>
      </c>
      <c r="M28" s="20">
        <f t="shared" si="34"/>
        <v>44522</v>
      </c>
      <c r="N28" s="20">
        <f t="shared" si="34"/>
        <v>44523</v>
      </c>
      <c r="O28" s="20">
        <f t="shared" si="34"/>
        <v>44524</v>
      </c>
      <c r="P28" s="20">
        <f t="shared" si="34"/>
        <v>44525</v>
      </c>
      <c r="Q28" s="20">
        <f t="shared" si="34"/>
        <v>44526</v>
      </c>
      <c r="R28" s="20">
        <f t="shared" si="34"/>
        <v>44527</v>
      </c>
      <c r="S28" s="20">
        <f t="shared" si="34"/>
        <v>44528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1</v>
      </c>
      <c r="W28" s="133"/>
      <c r="X28" s="134"/>
    </row>
    <row r="29" spans="1:24" ht="25.5" customHeight="1">
      <c r="A29" s="18"/>
      <c r="B29" s="79"/>
      <c r="C29" s="81"/>
      <c r="D29" s="101"/>
      <c r="E29" s="102"/>
      <c r="F29" s="103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35"/>
      <c r="X29" s="136"/>
    </row>
    <row r="31" spans="1:24" ht="24">
      <c r="B31" s="39"/>
      <c r="C31" s="25"/>
      <c r="D31" s="25"/>
      <c r="E31" s="25"/>
      <c r="F31" s="25"/>
      <c r="G31" s="25"/>
      <c r="H31" s="25"/>
      <c r="I31" s="25"/>
      <c r="J31" s="25" t="s">
        <v>9</v>
      </c>
      <c r="K31" s="25"/>
      <c r="L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spans="1:24" ht="22.5" customHeight="1">
      <c r="B32" s="162" t="str">
        <f>'5月'!B32</f>
        <v>校区</v>
      </c>
      <c r="C32" s="162"/>
      <c r="D32" s="163">
        <f>EDATE('5月'!D32,6)</f>
        <v>44501</v>
      </c>
      <c r="E32" s="163"/>
      <c r="F32" s="163"/>
      <c r="G32" s="163"/>
      <c r="H32" s="27"/>
      <c r="I32" s="25"/>
      <c r="J32" s="25"/>
      <c r="K32" s="25"/>
      <c r="L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spans="1:24" ht="12.75" customHeight="1">
      <c r="A33" s="2"/>
      <c r="C33" s="26"/>
      <c r="D33" s="26"/>
      <c r="E33" s="26"/>
      <c r="F33" s="2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8.75" customHeight="1">
      <c r="A34" s="2"/>
      <c r="B34" s="16"/>
      <c r="C34" s="14"/>
      <c r="D34" s="15"/>
      <c r="E34" s="15"/>
      <c r="F34" s="15"/>
      <c r="G34" s="2"/>
      <c r="H34" s="2"/>
      <c r="I34" s="2"/>
      <c r="J34" s="2"/>
      <c r="K34" s="2"/>
      <c r="L34" s="2"/>
      <c r="M34" s="2"/>
      <c r="N34" s="2"/>
      <c r="O34" s="2"/>
      <c r="Q34" s="96" t="s">
        <v>13</v>
      </c>
      <c r="R34" s="96"/>
      <c r="S34" s="96"/>
      <c r="T34" s="96"/>
      <c r="U34" s="96"/>
      <c r="V34" s="96"/>
      <c r="W34" s="96"/>
      <c r="X34" s="65"/>
    </row>
    <row r="35" spans="1:24" ht="20.25" customHeight="1">
      <c r="A35" s="2"/>
      <c r="B35" s="2"/>
      <c r="C35" s="14"/>
      <c r="D35" s="15"/>
      <c r="E35" s="15"/>
      <c r="F35" s="15"/>
      <c r="G35" s="2"/>
      <c r="H35" s="2"/>
      <c r="I35" s="2"/>
      <c r="J35" s="2"/>
      <c r="K35" s="2"/>
      <c r="L35" s="2"/>
      <c r="M35" s="2"/>
      <c r="N35" s="2"/>
      <c r="O35" s="2"/>
      <c r="Q35" s="97" t="s">
        <v>12</v>
      </c>
      <c r="R35" s="97"/>
      <c r="S35" s="97"/>
      <c r="T35" s="97"/>
      <c r="U35" s="97"/>
      <c r="V35" s="97"/>
      <c r="W35" s="40" t="s">
        <v>10</v>
      </c>
      <c r="X35" s="28"/>
    </row>
    <row r="36" spans="1:24">
      <c r="A36" s="2"/>
      <c r="B36" s="2"/>
      <c r="C36" s="2"/>
      <c r="D36" s="2"/>
      <c r="E36" s="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3"/>
      <c r="B37" s="88" t="s">
        <v>0</v>
      </c>
      <c r="C37" s="8"/>
      <c r="D37" s="94" t="s">
        <v>1</v>
      </c>
      <c r="E37" s="95"/>
      <c r="F37" s="95"/>
      <c r="G37" s="116" t="s">
        <v>2</v>
      </c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8"/>
      <c r="W37" s="104" t="s">
        <v>8</v>
      </c>
      <c r="X37" s="105"/>
    </row>
    <row r="38" spans="1:24" ht="15.75" customHeight="1">
      <c r="A38" s="9"/>
      <c r="B38" s="89"/>
      <c r="C38" s="10"/>
      <c r="D38" s="7" t="s">
        <v>3</v>
      </c>
      <c r="E38" s="11" t="s">
        <v>4</v>
      </c>
      <c r="F38" s="11" t="s">
        <v>6</v>
      </c>
      <c r="G38" s="119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1"/>
      <c r="W38" s="106"/>
      <c r="X38" s="107"/>
    </row>
    <row r="39" spans="1:24" ht="15.75" customHeight="1">
      <c r="A39" s="5"/>
      <c r="B39" s="90"/>
      <c r="C39" s="6"/>
      <c r="D39" s="92" t="s">
        <v>5</v>
      </c>
      <c r="E39" s="93"/>
      <c r="F39" s="93"/>
      <c r="G39" s="122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4"/>
      <c r="W39" s="108"/>
      <c r="X39" s="109"/>
    </row>
    <row r="40" spans="1:24" ht="14.25" customHeight="1">
      <c r="A40" s="82"/>
      <c r="B40" s="84" t="s">
        <v>27</v>
      </c>
      <c r="C40" s="86"/>
      <c r="D40" s="125">
        <v>600</v>
      </c>
      <c r="E40" s="127" t="s">
        <v>4</v>
      </c>
      <c r="F40" s="129">
        <f>ROUND(SUM(G41:U41,G43:V43),0)</f>
        <v>0</v>
      </c>
      <c r="G40" s="34">
        <f>IF($D$2&lt;&gt;"",DATE(YEAR($D$2),MONTH($D$2),1),"")</f>
        <v>44501</v>
      </c>
      <c r="H40" s="20">
        <f>G40+1</f>
        <v>44502</v>
      </c>
      <c r="I40" s="20">
        <f t="shared" ref="I40" si="38">H40+1</f>
        <v>44503</v>
      </c>
      <c r="J40" s="20">
        <f>I40+1</f>
        <v>44504</v>
      </c>
      <c r="K40" s="20">
        <f t="shared" ref="K40" si="39">J40+1</f>
        <v>44505</v>
      </c>
      <c r="L40" s="20">
        <f t="shared" ref="L40" si="40">K40+1</f>
        <v>44506</v>
      </c>
      <c r="M40" s="20">
        <f t="shared" ref="M40" si="41">L40+1</f>
        <v>44507</v>
      </c>
      <c r="N40" s="20">
        <f t="shared" ref="N40" si="42">M40+1</f>
        <v>44508</v>
      </c>
      <c r="O40" s="20">
        <f t="shared" ref="O40" si="43">N40+1</f>
        <v>44509</v>
      </c>
      <c r="P40" s="20">
        <f t="shared" ref="P40" si="44">O40+1</f>
        <v>44510</v>
      </c>
      <c r="Q40" s="20">
        <f t="shared" ref="Q40" si="45">P40+1</f>
        <v>44511</v>
      </c>
      <c r="R40" s="20">
        <f t="shared" ref="R40" si="46">Q40+1</f>
        <v>44512</v>
      </c>
      <c r="S40" s="20">
        <f t="shared" ref="S40" si="47">R40+1</f>
        <v>44513</v>
      </c>
      <c r="T40" s="20">
        <f t="shared" ref="T40" si="48">S40+1</f>
        <v>44514</v>
      </c>
      <c r="U40" s="20">
        <f t="shared" ref="U40" si="49">T40+1</f>
        <v>44515</v>
      </c>
      <c r="V40" s="19"/>
      <c r="W40" s="110"/>
      <c r="X40" s="111"/>
    </row>
    <row r="41" spans="1:24" ht="25.5" customHeight="1">
      <c r="A41" s="83"/>
      <c r="B41" s="85"/>
      <c r="C41" s="80"/>
      <c r="D41" s="126"/>
      <c r="E41" s="128"/>
      <c r="F41" s="130"/>
      <c r="G41" s="30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2"/>
      <c r="U41" s="32"/>
      <c r="V41" s="37"/>
      <c r="W41" s="112"/>
      <c r="X41" s="113"/>
    </row>
    <row r="42" spans="1:24" ht="14.25" customHeight="1">
      <c r="A42" s="17"/>
      <c r="B42" s="78"/>
      <c r="C42" s="80"/>
      <c r="D42" s="98">
        <f>IFERROR(D40*F40,"")</f>
        <v>0</v>
      </c>
      <c r="E42" s="99"/>
      <c r="F42" s="100"/>
      <c r="G42" s="34">
        <f>U40+1</f>
        <v>44516</v>
      </c>
      <c r="H42" s="20">
        <f>G42+1</f>
        <v>44517</v>
      </c>
      <c r="I42" s="20">
        <f t="shared" ref="I42" si="50">H42+1</f>
        <v>44518</v>
      </c>
      <c r="J42" s="20">
        <f t="shared" ref="J42" si="51">I42+1</f>
        <v>44519</v>
      </c>
      <c r="K42" s="20">
        <f t="shared" ref="K42" si="52">J42+1</f>
        <v>44520</v>
      </c>
      <c r="L42" s="20">
        <f t="shared" ref="L42" si="53">K42+1</f>
        <v>44521</v>
      </c>
      <c r="M42" s="20">
        <f t="shared" ref="M42" si="54">L42+1</f>
        <v>44522</v>
      </c>
      <c r="N42" s="20">
        <f t="shared" ref="N42" si="55">M42+1</f>
        <v>44523</v>
      </c>
      <c r="O42" s="20">
        <f t="shared" ref="O42" si="56">N42+1</f>
        <v>44524</v>
      </c>
      <c r="P42" s="20">
        <f t="shared" ref="P42" si="57">O42+1</f>
        <v>44525</v>
      </c>
      <c r="Q42" s="20">
        <f t="shared" ref="Q42" si="58">P42+1</f>
        <v>44526</v>
      </c>
      <c r="R42" s="20">
        <f t="shared" ref="R42" si="59">Q42+1</f>
        <v>44527</v>
      </c>
      <c r="S42" s="20">
        <f>R42+1</f>
        <v>44528</v>
      </c>
      <c r="T42" s="29">
        <f>DAY(S42+1)</f>
        <v>29</v>
      </c>
      <c r="U42" s="36">
        <f>DAY(S42+2)</f>
        <v>30</v>
      </c>
      <c r="V42" s="35">
        <f>DAY(S42+3)</f>
        <v>1</v>
      </c>
      <c r="W42" s="112"/>
      <c r="X42" s="113"/>
    </row>
    <row r="43" spans="1:24" ht="25.5" customHeight="1">
      <c r="A43" s="18"/>
      <c r="B43" s="79"/>
      <c r="C43" s="81"/>
      <c r="D43" s="101"/>
      <c r="E43" s="102"/>
      <c r="F43" s="103"/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4"/>
      <c r="W43" s="114"/>
      <c r="X43" s="115"/>
    </row>
    <row r="44" spans="1:24" ht="14.25" customHeight="1">
      <c r="A44" s="82"/>
      <c r="B44" s="84" t="s">
        <v>27</v>
      </c>
      <c r="C44" s="86"/>
      <c r="D44" s="125">
        <v>600</v>
      </c>
      <c r="E44" s="127" t="s">
        <v>4</v>
      </c>
      <c r="F44" s="129">
        <f t="shared" ref="F44" si="60">ROUND(SUM(G45:U45,G47:V47),0)</f>
        <v>0</v>
      </c>
      <c r="G44" s="34">
        <f t="shared" ref="G44" si="61">IF($D$2&lt;&gt;"",DATE(YEAR($D$2),MONTH($D$2),1),"")</f>
        <v>44501</v>
      </c>
      <c r="H44" s="20">
        <f t="shared" ref="H44" si="62">G44+1</f>
        <v>44502</v>
      </c>
      <c r="I44" s="20">
        <f t="shared" ref="I44" si="63">H44+1</f>
        <v>44503</v>
      </c>
      <c r="J44" s="20">
        <f t="shared" ref="J44" si="64">I44+1</f>
        <v>44504</v>
      </c>
      <c r="K44" s="20">
        <f t="shared" ref="K44" si="65">J44+1</f>
        <v>44505</v>
      </c>
      <c r="L44" s="20">
        <f t="shared" ref="L44" si="66">K44+1</f>
        <v>44506</v>
      </c>
      <c r="M44" s="20">
        <f t="shared" ref="M44" si="67">L44+1</f>
        <v>44507</v>
      </c>
      <c r="N44" s="20">
        <f t="shared" ref="N44" si="68">M44+1</f>
        <v>44508</v>
      </c>
      <c r="O44" s="20">
        <f t="shared" ref="O44" si="69">N44+1</f>
        <v>44509</v>
      </c>
      <c r="P44" s="20">
        <f t="shared" ref="P44" si="70">O44+1</f>
        <v>44510</v>
      </c>
      <c r="Q44" s="20">
        <f t="shared" ref="Q44" si="71">P44+1</f>
        <v>44511</v>
      </c>
      <c r="R44" s="20">
        <f t="shared" ref="R44" si="72">Q44+1</f>
        <v>44512</v>
      </c>
      <c r="S44" s="20">
        <f t="shared" ref="S44" si="73">R44+1</f>
        <v>44513</v>
      </c>
      <c r="T44" s="20">
        <f t="shared" ref="T44" si="74">S44+1</f>
        <v>44514</v>
      </c>
      <c r="U44" s="20">
        <f t="shared" ref="U44" si="75">T44+1</f>
        <v>44515</v>
      </c>
      <c r="V44" s="19"/>
      <c r="W44" s="131"/>
      <c r="X44" s="132"/>
    </row>
    <row r="45" spans="1:24" ht="25.5" customHeight="1">
      <c r="A45" s="83"/>
      <c r="B45" s="85"/>
      <c r="C45" s="80"/>
      <c r="D45" s="126"/>
      <c r="E45" s="128"/>
      <c r="F45" s="130"/>
      <c r="G45" s="30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2"/>
      <c r="U45" s="32"/>
      <c r="V45" s="33"/>
      <c r="W45" s="133"/>
      <c r="X45" s="134"/>
    </row>
    <row r="46" spans="1:24" ht="14.25" customHeight="1">
      <c r="A46" s="17"/>
      <c r="B46" s="78"/>
      <c r="C46" s="80"/>
      <c r="D46" s="98">
        <f t="shared" ref="D46" si="76">IFERROR(D44*F44,"")</f>
        <v>0</v>
      </c>
      <c r="E46" s="99"/>
      <c r="F46" s="100"/>
      <c r="G46" s="34">
        <f t="shared" ref="G46" si="77">U44+1</f>
        <v>44516</v>
      </c>
      <c r="H46" s="20">
        <f t="shared" ref="H46" si="78">G46+1</f>
        <v>44517</v>
      </c>
      <c r="I46" s="20">
        <f t="shared" ref="I46" si="79">H46+1</f>
        <v>44518</v>
      </c>
      <c r="J46" s="20">
        <f t="shared" ref="J46" si="80">I46+1</f>
        <v>44519</v>
      </c>
      <c r="K46" s="20">
        <f t="shared" ref="K46" si="81">J46+1</f>
        <v>44520</v>
      </c>
      <c r="L46" s="20">
        <f t="shared" ref="L46" si="82">K46+1</f>
        <v>44521</v>
      </c>
      <c r="M46" s="20">
        <f t="shared" ref="M46" si="83">L46+1</f>
        <v>44522</v>
      </c>
      <c r="N46" s="20">
        <f t="shared" ref="N46" si="84">M46+1</f>
        <v>44523</v>
      </c>
      <c r="O46" s="20">
        <f t="shared" ref="O46" si="85">N46+1</f>
        <v>44524</v>
      </c>
      <c r="P46" s="20">
        <f t="shared" ref="P46" si="86">O46+1</f>
        <v>44525</v>
      </c>
      <c r="Q46" s="20">
        <f t="shared" ref="Q46" si="87">P46+1</f>
        <v>44526</v>
      </c>
      <c r="R46" s="20">
        <f t="shared" ref="R46" si="88">Q46+1</f>
        <v>44527</v>
      </c>
      <c r="S46" s="20">
        <f t="shared" ref="S46" si="89">R46+1</f>
        <v>44528</v>
      </c>
      <c r="T46" s="29">
        <f t="shared" ref="T46" si="90">DAY(S46+1)</f>
        <v>29</v>
      </c>
      <c r="U46" s="36">
        <f t="shared" ref="U46" si="91">DAY(S46+2)</f>
        <v>30</v>
      </c>
      <c r="V46" s="35">
        <f t="shared" ref="V46" si="92">DAY(S46+3)</f>
        <v>1</v>
      </c>
      <c r="W46" s="133"/>
      <c r="X46" s="134"/>
    </row>
    <row r="47" spans="1:24" ht="25.5" customHeight="1">
      <c r="A47" s="18"/>
      <c r="B47" s="79"/>
      <c r="C47" s="81"/>
      <c r="D47" s="101"/>
      <c r="E47" s="102"/>
      <c r="F47" s="103"/>
      <c r="G47" s="21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4"/>
      <c r="W47" s="135"/>
      <c r="X47" s="136"/>
    </row>
    <row r="48" spans="1:24" ht="14.25" customHeight="1">
      <c r="A48" s="82"/>
      <c r="B48" s="84" t="s">
        <v>27</v>
      </c>
      <c r="C48" s="86"/>
      <c r="D48" s="125">
        <v>600</v>
      </c>
      <c r="E48" s="127" t="s">
        <v>4</v>
      </c>
      <c r="F48" s="129">
        <f t="shared" ref="F48" si="93">ROUND(SUM(G49:U49,G51:V51),0)</f>
        <v>0</v>
      </c>
      <c r="G48" s="34">
        <f t="shared" ref="G48" si="94">IF($D$2&lt;&gt;"",DATE(YEAR($D$2),MONTH($D$2),1),"")</f>
        <v>44501</v>
      </c>
      <c r="H48" s="20">
        <f t="shared" ref="H48" si="95">G48+1</f>
        <v>44502</v>
      </c>
      <c r="I48" s="20">
        <f t="shared" ref="I48" si="96">H48+1</f>
        <v>44503</v>
      </c>
      <c r="J48" s="20">
        <f t="shared" ref="J48" si="97">I48+1</f>
        <v>44504</v>
      </c>
      <c r="K48" s="20">
        <f t="shared" ref="K48" si="98">J48+1</f>
        <v>44505</v>
      </c>
      <c r="L48" s="20">
        <f t="shared" ref="L48" si="99">K48+1</f>
        <v>44506</v>
      </c>
      <c r="M48" s="20">
        <f t="shared" ref="M48" si="100">L48+1</f>
        <v>44507</v>
      </c>
      <c r="N48" s="20">
        <f t="shared" ref="N48" si="101">M48+1</f>
        <v>44508</v>
      </c>
      <c r="O48" s="20">
        <f t="shared" ref="O48" si="102">N48+1</f>
        <v>44509</v>
      </c>
      <c r="P48" s="20">
        <f t="shared" ref="P48" si="103">O48+1</f>
        <v>44510</v>
      </c>
      <c r="Q48" s="20">
        <f t="shared" ref="Q48" si="104">P48+1</f>
        <v>44511</v>
      </c>
      <c r="R48" s="20">
        <f t="shared" ref="R48" si="105">Q48+1</f>
        <v>44512</v>
      </c>
      <c r="S48" s="20">
        <f t="shared" ref="S48" si="106">R48+1</f>
        <v>44513</v>
      </c>
      <c r="T48" s="20">
        <f t="shared" ref="T48" si="107">S48+1</f>
        <v>44514</v>
      </c>
      <c r="U48" s="20">
        <f t="shared" ref="U48" si="108">T48+1</f>
        <v>44515</v>
      </c>
      <c r="V48" s="19"/>
      <c r="W48" s="131"/>
      <c r="X48" s="132"/>
    </row>
    <row r="49" spans="1:24" ht="25.5" customHeight="1">
      <c r="A49" s="83"/>
      <c r="B49" s="85"/>
      <c r="C49" s="80"/>
      <c r="D49" s="126"/>
      <c r="E49" s="128"/>
      <c r="F49" s="130"/>
      <c r="G49" s="30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2"/>
      <c r="U49" s="32"/>
      <c r="V49" s="33"/>
      <c r="W49" s="133"/>
      <c r="X49" s="134"/>
    </row>
    <row r="50" spans="1:24" ht="14.25" customHeight="1">
      <c r="A50" s="17"/>
      <c r="B50" s="78"/>
      <c r="C50" s="80"/>
      <c r="D50" s="98">
        <f t="shared" ref="D50" si="109">IFERROR(D48*F48,"")</f>
        <v>0</v>
      </c>
      <c r="E50" s="99"/>
      <c r="F50" s="100"/>
      <c r="G50" s="34">
        <f t="shared" ref="G50" si="110">U48+1</f>
        <v>44516</v>
      </c>
      <c r="H50" s="20">
        <f t="shared" ref="H50" si="111">G50+1</f>
        <v>44517</v>
      </c>
      <c r="I50" s="20">
        <f t="shared" ref="I50" si="112">H50+1</f>
        <v>44518</v>
      </c>
      <c r="J50" s="20">
        <f t="shared" ref="J50" si="113">I50+1</f>
        <v>44519</v>
      </c>
      <c r="K50" s="20">
        <f t="shared" ref="K50" si="114">J50+1</f>
        <v>44520</v>
      </c>
      <c r="L50" s="20">
        <f t="shared" ref="L50" si="115">K50+1</f>
        <v>44521</v>
      </c>
      <c r="M50" s="20">
        <f t="shared" ref="M50" si="116">L50+1</f>
        <v>44522</v>
      </c>
      <c r="N50" s="20">
        <f t="shared" ref="N50" si="117">M50+1</f>
        <v>44523</v>
      </c>
      <c r="O50" s="20">
        <f t="shared" ref="O50" si="118">N50+1</f>
        <v>44524</v>
      </c>
      <c r="P50" s="20">
        <f t="shared" ref="P50" si="119">O50+1</f>
        <v>44525</v>
      </c>
      <c r="Q50" s="20">
        <f t="shared" ref="Q50" si="120">P50+1</f>
        <v>44526</v>
      </c>
      <c r="R50" s="20">
        <f t="shared" ref="R50" si="121">Q50+1</f>
        <v>44527</v>
      </c>
      <c r="S50" s="20">
        <f t="shared" ref="S50" si="122">R50+1</f>
        <v>44528</v>
      </c>
      <c r="T50" s="29">
        <f t="shared" ref="T50" si="123">DAY(S50+1)</f>
        <v>29</v>
      </c>
      <c r="U50" s="36">
        <f t="shared" ref="U50" si="124">DAY(S50+2)</f>
        <v>30</v>
      </c>
      <c r="V50" s="35">
        <f t="shared" ref="V50" si="125">DAY(S50+3)</f>
        <v>1</v>
      </c>
      <c r="W50" s="133"/>
      <c r="X50" s="134"/>
    </row>
    <row r="51" spans="1:24" ht="25.5" customHeight="1">
      <c r="A51" s="18"/>
      <c r="B51" s="79"/>
      <c r="C51" s="81"/>
      <c r="D51" s="101"/>
      <c r="E51" s="102"/>
      <c r="F51" s="103"/>
      <c r="G51" s="21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4"/>
      <c r="W51" s="135"/>
      <c r="X51" s="136"/>
    </row>
    <row r="52" spans="1:24" ht="14.25" customHeight="1">
      <c r="A52" s="82"/>
      <c r="B52" s="169" t="s">
        <v>27</v>
      </c>
      <c r="C52" s="86"/>
      <c r="D52" s="125">
        <v>600</v>
      </c>
      <c r="E52" s="127" t="s">
        <v>4</v>
      </c>
      <c r="F52" s="129">
        <f t="shared" ref="F52" si="126">ROUND(SUM(G53:U53,G55:V55),0)</f>
        <v>0</v>
      </c>
      <c r="G52" s="34">
        <f t="shared" ref="G52" si="127">IF($D$2&lt;&gt;"",DATE(YEAR($D$2),MONTH($D$2),1),"")</f>
        <v>44501</v>
      </c>
      <c r="H52" s="20">
        <f t="shared" ref="H52" si="128">G52+1</f>
        <v>44502</v>
      </c>
      <c r="I52" s="20">
        <f t="shared" ref="I52" si="129">H52+1</f>
        <v>44503</v>
      </c>
      <c r="J52" s="20">
        <f t="shared" ref="J52" si="130">I52+1</f>
        <v>44504</v>
      </c>
      <c r="K52" s="20">
        <f t="shared" ref="K52" si="131">J52+1</f>
        <v>44505</v>
      </c>
      <c r="L52" s="20">
        <f t="shared" ref="L52" si="132">K52+1</f>
        <v>44506</v>
      </c>
      <c r="M52" s="20">
        <f t="shared" ref="M52" si="133">L52+1</f>
        <v>44507</v>
      </c>
      <c r="N52" s="20">
        <f t="shared" ref="N52" si="134">M52+1</f>
        <v>44508</v>
      </c>
      <c r="O52" s="20">
        <f t="shared" ref="O52" si="135">N52+1</f>
        <v>44509</v>
      </c>
      <c r="P52" s="20">
        <f t="shared" ref="P52" si="136">O52+1</f>
        <v>44510</v>
      </c>
      <c r="Q52" s="20">
        <f t="shared" ref="Q52" si="137">P52+1</f>
        <v>44511</v>
      </c>
      <c r="R52" s="20">
        <f t="shared" ref="R52" si="138">Q52+1</f>
        <v>44512</v>
      </c>
      <c r="S52" s="20">
        <f t="shared" ref="S52" si="139">R52+1</f>
        <v>44513</v>
      </c>
      <c r="T52" s="20">
        <f t="shared" ref="T52" si="140">S52+1</f>
        <v>44514</v>
      </c>
      <c r="U52" s="20">
        <f t="shared" ref="U52" si="141">T52+1</f>
        <v>44515</v>
      </c>
      <c r="V52" s="19"/>
      <c r="W52" s="131"/>
      <c r="X52" s="132"/>
    </row>
    <row r="53" spans="1:24" ht="25.5" customHeight="1">
      <c r="A53" s="83"/>
      <c r="B53" s="170"/>
      <c r="C53" s="80"/>
      <c r="D53" s="126"/>
      <c r="E53" s="128"/>
      <c r="F53" s="130"/>
      <c r="G53" s="30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2"/>
      <c r="U53" s="32"/>
      <c r="V53" s="33"/>
      <c r="W53" s="133"/>
      <c r="X53" s="134"/>
    </row>
    <row r="54" spans="1:24" ht="14.25" customHeight="1">
      <c r="A54" s="17"/>
      <c r="B54" s="167"/>
      <c r="C54" s="80"/>
      <c r="D54" s="98">
        <f t="shared" ref="D54" si="142">IFERROR(D52*F52,"")</f>
        <v>0</v>
      </c>
      <c r="E54" s="99"/>
      <c r="F54" s="100"/>
      <c r="G54" s="34">
        <f t="shared" ref="G54" si="143">U52+1</f>
        <v>44516</v>
      </c>
      <c r="H54" s="20">
        <f t="shared" ref="H54" si="144">G54+1</f>
        <v>44517</v>
      </c>
      <c r="I54" s="20">
        <f t="shared" ref="I54" si="145">H54+1</f>
        <v>44518</v>
      </c>
      <c r="J54" s="20">
        <f t="shared" ref="J54" si="146">I54+1</f>
        <v>44519</v>
      </c>
      <c r="K54" s="20">
        <f t="shared" ref="K54" si="147">J54+1</f>
        <v>44520</v>
      </c>
      <c r="L54" s="20">
        <f t="shared" ref="L54" si="148">K54+1</f>
        <v>44521</v>
      </c>
      <c r="M54" s="20">
        <f t="shared" ref="M54" si="149">L54+1</f>
        <v>44522</v>
      </c>
      <c r="N54" s="20">
        <f t="shared" ref="N54" si="150">M54+1</f>
        <v>44523</v>
      </c>
      <c r="O54" s="20">
        <f t="shared" ref="O54" si="151">N54+1</f>
        <v>44524</v>
      </c>
      <c r="P54" s="20">
        <f t="shared" ref="P54" si="152">O54+1</f>
        <v>44525</v>
      </c>
      <c r="Q54" s="20">
        <f t="shared" ref="Q54" si="153">P54+1</f>
        <v>44526</v>
      </c>
      <c r="R54" s="20">
        <f t="shared" ref="R54" si="154">Q54+1</f>
        <v>44527</v>
      </c>
      <c r="S54" s="20">
        <f t="shared" ref="S54" si="155">R54+1</f>
        <v>44528</v>
      </c>
      <c r="T54" s="29">
        <f t="shared" ref="T54" si="156">DAY(S54+1)</f>
        <v>29</v>
      </c>
      <c r="U54" s="36">
        <f t="shared" ref="U54" si="157">DAY(S54+2)</f>
        <v>30</v>
      </c>
      <c r="V54" s="35">
        <f t="shared" ref="V54" si="158">DAY(S54+3)</f>
        <v>1</v>
      </c>
      <c r="W54" s="133"/>
      <c r="X54" s="134"/>
    </row>
    <row r="55" spans="1:24" ht="25.5" customHeight="1">
      <c r="A55" s="18"/>
      <c r="B55" s="168"/>
      <c r="C55" s="81"/>
      <c r="D55" s="101"/>
      <c r="E55" s="102"/>
      <c r="F55" s="103"/>
      <c r="G55" s="21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3"/>
      <c r="U55" s="23"/>
      <c r="V55" s="24"/>
      <c r="W55" s="135"/>
      <c r="X55" s="136"/>
    </row>
    <row r="56" spans="1:24" ht="14.25" customHeight="1">
      <c r="A56" s="82"/>
      <c r="B56" s="169" t="s">
        <v>27</v>
      </c>
      <c r="C56" s="86"/>
      <c r="D56" s="125">
        <v>600</v>
      </c>
      <c r="E56" s="127" t="s">
        <v>4</v>
      </c>
      <c r="F56" s="129">
        <f t="shared" ref="F56" si="159">ROUND(SUM(G57:U57,G59:V59),0)</f>
        <v>0</v>
      </c>
      <c r="G56" s="34">
        <f t="shared" ref="G56" si="160">IF($D$2&lt;&gt;"",DATE(YEAR($D$2),MONTH($D$2),1),"")</f>
        <v>44501</v>
      </c>
      <c r="H56" s="20">
        <f t="shared" ref="H56" si="161">G56+1</f>
        <v>44502</v>
      </c>
      <c r="I56" s="20">
        <f t="shared" ref="I56" si="162">H56+1</f>
        <v>44503</v>
      </c>
      <c r="J56" s="20">
        <f t="shared" ref="J56" si="163">I56+1</f>
        <v>44504</v>
      </c>
      <c r="K56" s="20">
        <f t="shared" ref="K56" si="164">J56+1</f>
        <v>44505</v>
      </c>
      <c r="L56" s="20">
        <f t="shared" ref="L56" si="165">K56+1</f>
        <v>44506</v>
      </c>
      <c r="M56" s="20">
        <f t="shared" ref="M56" si="166">L56+1</f>
        <v>44507</v>
      </c>
      <c r="N56" s="20">
        <f t="shared" ref="N56" si="167">M56+1</f>
        <v>44508</v>
      </c>
      <c r="O56" s="20">
        <f t="shared" ref="O56" si="168">N56+1</f>
        <v>44509</v>
      </c>
      <c r="P56" s="20">
        <f t="shared" ref="P56" si="169">O56+1</f>
        <v>44510</v>
      </c>
      <c r="Q56" s="20">
        <f t="shared" ref="Q56" si="170">P56+1</f>
        <v>44511</v>
      </c>
      <c r="R56" s="20">
        <f t="shared" ref="R56" si="171">Q56+1</f>
        <v>44512</v>
      </c>
      <c r="S56" s="20">
        <f t="shared" ref="S56" si="172">R56+1</f>
        <v>44513</v>
      </c>
      <c r="T56" s="20">
        <f t="shared" ref="T56" si="173">S56+1</f>
        <v>44514</v>
      </c>
      <c r="U56" s="20">
        <f t="shared" ref="U56" si="174">T56+1</f>
        <v>44515</v>
      </c>
      <c r="V56" s="19"/>
      <c r="W56" s="131"/>
      <c r="X56" s="132"/>
    </row>
    <row r="57" spans="1:24" ht="25.5" customHeight="1">
      <c r="A57" s="83"/>
      <c r="B57" s="170"/>
      <c r="C57" s="80"/>
      <c r="D57" s="126"/>
      <c r="E57" s="128"/>
      <c r="F57" s="130"/>
      <c r="G57" s="30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2"/>
      <c r="U57" s="32"/>
      <c r="V57" s="33"/>
      <c r="W57" s="133"/>
      <c r="X57" s="134"/>
    </row>
    <row r="58" spans="1:24" ht="14.25" customHeight="1">
      <c r="A58" s="17"/>
      <c r="B58" s="167"/>
      <c r="C58" s="80"/>
      <c r="D58" s="98">
        <f t="shared" ref="D58" si="175">IFERROR(D56*F56,"")</f>
        <v>0</v>
      </c>
      <c r="E58" s="99"/>
      <c r="F58" s="100"/>
      <c r="G58" s="34">
        <f t="shared" ref="G58" si="176">U56+1</f>
        <v>44516</v>
      </c>
      <c r="H58" s="20">
        <f t="shared" ref="H58" si="177">G58+1</f>
        <v>44517</v>
      </c>
      <c r="I58" s="20">
        <f t="shared" ref="I58" si="178">H58+1</f>
        <v>44518</v>
      </c>
      <c r="J58" s="20">
        <f t="shared" ref="J58" si="179">I58+1</f>
        <v>44519</v>
      </c>
      <c r="K58" s="20">
        <f t="shared" ref="K58" si="180">J58+1</f>
        <v>44520</v>
      </c>
      <c r="L58" s="20">
        <f t="shared" ref="L58" si="181">K58+1</f>
        <v>44521</v>
      </c>
      <c r="M58" s="20">
        <f t="shared" ref="M58" si="182">L58+1</f>
        <v>44522</v>
      </c>
      <c r="N58" s="20">
        <f t="shared" ref="N58" si="183">M58+1</f>
        <v>44523</v>
      </c>
      <c r="O58" s="20">
        <f t="shared" ref="O58" si="184">N58+1</f>
        <v>44524</v>
      </c>
      <c r="P58" s="20">
        <f t="shared" ref="P58" si="185">O58+1</f>
        <v>44525</v>
      </c>
      <c r="Q58" s="20">
        <f t="shared" ref="Q58" si="186">P58+1</f>
        <v>44526</v>
      </c>
      <c r="R58" s="20">
        <f t="shared" ref="R58" si="187">Q58+1</f>
        <v>44527</v>
      </c>
      <c r="S58" s="20">
        <f t="shared" ref="S58" si="188">R58+1</f>
        <v>44528</v>
      </c>
      <c r="T58" s="29">
        <f t="shared" ref="T58" si="189">DAY(S58+1)</f>
        <v>29</v>
      </c>
      <c r="U58" s="36">
        <f t="shared" ref="U58" si="190">DAY(S58+2)</f>
        <v>30</v>
      </c>
      <c r="V58" s="35">
        <f t="shared" ref="V58" si="191">DAY(S58+3)</f>
        <v>1</v>
      </c>
      <c r="W58" s="133"/>
      <c r="X58" s="134"/>
    </row>
    <row r="59" spans="1:24" ht="25.5" customHeight="1">
      <c r="A59" s="18"/>
      <c r="B59" s="168"/>
      <c r="C59" s="81"/>
      <c r="D59" s="101"/>
      <c r="E59" s="102"/>
      <c r="F59" s="103"/>
      <c r="G59" s="21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3"/>
      <c r="U59" s="23"/>
      <c r="V59" s="24"/>
      <c r="W59" s="135"/>
      <c r="X59" s="136"/>
    </row>
    <row r="61" spans="1:24" ht="24">
      <c r="B61" s="39"/>
      <c r="C61" s="25"/>
      <c r="D61" s="25"/>
      <c r="E61" s="25"/>
      <c r="F61" s="25"/>
      <c r="G61" s="25"/>
      <c r="H61" s="25"/>
      <c r="I61" s="25"/>
      <c r="J61" s="25" t="s">
        <v>9</v>
      </c>
      <c r="K61" s="25"/>
      <c r="L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</row>
    <row r="62" spans="1:24" ht="22.5" customHeight="1">
      <c r="B62" s="162" t="str">
        <f>'5月'!B62</f>
        <v>校区</v>
      </c>
      <c r="C62" s="162"/>
      <c r="D62" s="163">
        <f>EDATE('5月'!D62,6)</f>
        <v>44501</v>
      </c>
      <c r="E62" s="163"/>
      <c r="F62" s="163"/>
      <c r="G62" s="163"/>
      <c r="H62" s="27"/>
      <c r="I62" s="25"/>
      <c r="J62" s="25"/>
      <c r="K62" s="25"/>
      <c r="L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</row>
    <row r="63" spans="1:24" ht="12.75" customHeight="1">
      <c r="A63" s="2"/>
      <c r="C63" s="26"/>
      <c r="D63" s="26"/>
      <c r="E63" s="26"/>
      <c r="F63" s="2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8.75" customHeight="1">
      <c r="A64" s="2"/>
      <c r="B64" s="16"/>
      <c r="C64" s="14"/>
      <c r="D64" s="15"/>
      <c r="E64" s="15"/>
      <c r="F64" s="15"/>
      <c r="G64" s="2"/>
      <c r="H64" s="2"/>
      <c r="I64" s="2"/>
      <c r="J64" s="2"/>
      <c r="K64" s="2"/>
      <c r="L64" s="2"/>
      <c r="M64" s="2"/>
      <c r="N64" s="2"/>
      <c r="O64" s="2"/>
      <c r="Q64" s="96" t="s">
        <v>13</v>
      </c>
      <c r="R64" s="96"/>
      <c r="S64" s="96"/>
      <c r="T64" s="96"/>
      <c r="U64" s="96"/>
      <c r="V64" s="96"/>
      <c r="W64" s="96"/>
      <c r="X64" s="65"/>
    </row>
    <row r="65" spans="1:24" ht="20.25" customHeight="1">
      <c r="A65" s="2"/>
      <c r="B65" s="2"/>
      <c r="C65" s="14"/>
      <c r="D65" s="15"/>
      <c r="E65" s="15"/>
      <c r="F65" s="15"/>
      <c r="G65" s="2"/>
      <c r="H65" s="2"/>
      <c r="I65" s="2"/>
      <c r="J65" s="2"/>
      <c r="K65" s="2"/>
      <c r="L65" s="2"/>
      <c r="M65" s="2"/>
      <c r="N65" s="2"/>
      <c r="O65" s="2"/>
      <c r="Q65" s="97" t="s">
        <v>12</v>
      </c>
      <c r="R65" s="97"/>
      <c r="S65" s="97"/>
      <c r="T65" s="97"/>
      <c r="U65" s="97"/>
      <c r="V65" s="97"/>
      <c r="W65" s="40" t="s">
        <v>10</v>
      </c>
      <c r="X65" s="28"/>
    </row>
    <row r="66" spans="1:24">
      <c r="A66" s="2"/>
      <c r="B66" s="2"/>
      <c r="C66" s="2"/>
      <c r="D66" s="2"/>
      <c r="E66" s="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3"/>
      <c r="B67" s="88" t="s">
        <v>0</v>
      </c>
      <c r="C67" s="8"/>
      <c r="D67" s="94" t="s">
        <v>1</v>
      </c>
      <c r="E67" s="95"/>
      <c r="F67" s="95"/>
      <c r="G67" s="116" t="s">
        <v>2</v>
      </c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8"/>
      <c r="W67" s="104" t="s">
        <v>8</v>
      </c>
      <c r="X67" s="105"/>
    </row>
    <row r="68" spans="1:24" ht="15.75" customHeight="1">
      <c r="A68" s="9"/>
      <c r="B68" s="89"/>
      <c r="C68" s="10"/>
      <c r="D68" s="7" t="s">
        <v>3</v>
      </c>
      <c r="E68" s="11" t="s">
        <v>4</v>
      </c>
      <c r="F68" s="11" t="s">
        <v>6</v>
      </c>
      <c r="G68" s="119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1"/>
      <c r="W68" s="106"/>
      <c r="X68" s="107"/>
    </row>
    <row r="69" spans="1:24" ht="15.75" customHeight="1">
      <c r="A69" s="5"/>
      <c r="B69" s="90"/>
      <c r="C69" s="6"/>
      <c r="D69" s="92" t="s">
        <v>5</v>
      </c>
      <c r="E69" s="93"/>
      <c r="F69" s="93"/>
      <c r="G69" s="122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4"/>
      <c r="W69" s="108"/>
      <c r="X69" s="109"/>
    </row>
    <row r="70" spans="1:24" ht="14.25" customHeight="1">
      <c r="A70" s="82"/>
      <c r="B70" s="169" t="s">
        <v>27</v>
      </c>
      <c r="C70" s="86"/>
      <c r="D70" s="125">
        <v>600</v>
      </c>
      <c r="E70" s="127" t="s">
        <v>4</v>
      </c>
      <c r="F70" s="129">
        <f>ROUND(SUM(G71:U71,G73:V73),0)</f>
        <v>0</v>
      </c>
      <c r="G70" s="34">
        <f>IF($D$2&lt;&gt;"",DATE(YEAR($D$2),MONTH($D$2),1),"")</f>
        <v>44501</v>
      </c>
      <c r="H70" s="20">
        <f>G70+1</f>
        <v>44502</v>
      </c>
      <c r="I70" s="20">
        <f t="shared" ref="I70" si="192">H70+1</f>
        <v>44503</v>
      </c>
      <c r="J70" s="20">
        <f>I70+1</f>
        <v>44504</v>
      </c>
      <c r="K70" s="20">
        <f t="shared" ref="K70" si="193">J70+1</f>
        <v>44505</v>
      </c>
      <c r="L70" s="20">
        <f t="shared" ref="L70" si="194">K70+1</f>
        <v>44506</v>
      </c>
      <c r="M70" s="20">
        <f t="shared" ref="M70" si="195">L70+1</f>
        <v>44507</v>
      </c>
      <c r="N70" s="20">
        <f t="shared" ref="N70" si="196">M70+1</f>
        <v>44508</v>
      </c>
      <c r="O70" s="20">
        <f t="shared" ref="O70" si="197">N70+1</f>
        <v>44509</v>
      </c>
      <c r="P70" s="20">
        <f t="shared" ref="P70" si="198">O70+1</f>
        <v>44510</v>
      </c>
      <c r="Q70" s="20">
        <f t="shared" ref="Q70" si="199">P70+1</f>
        <v>44511</v>
      </c>
      <c r="R70" s="20">
        <f t="shared" ref="R70" si="200">Q70+1</f>
        <v>44512</v>
      </c>
      <c r="S70" s="20">
        <f t="shared" ref="S70" si="201">R70+1</f>
        <v>44513</v>
      </c>
      <c r="T70" s="20">
        <f t="shared" ref="T70" si="202">S70+1</f>
        <v>44514</v>
      </c>
      <c r="U70" s="20">
        <f t="shared" ref="U70" si="203">T70+1</f>
        <v>44515</v>
      </c>
      <c r="V70" s="19"/>
      <c r="W70" s="110"/>
      <c r="X70" s="111"/>
    </row>
    <row r="71" spans="1:24" ht="25.5" customHeight="1">
      <c r="A71" s="83"/>
      <c r="B71" s="170"/>
      <c r="C71" s="80"/>
      <c r="D71" s="126"/>
      <c r="E71" s="128"/>
      <c r="F71" s="130"/>
      <c r="G71" s="30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2"/>
      <c r="U71" s="32"/>
      <c r="V71" s="37"/>
      <c r="W71" s="112"/>
      <c r="X71" s="113"/>
    </row>
    <row r="72" spans="1:24" ht="14.25" customHeight="1">
      <c r="A72" s="17"/>
      <c r="B72" s="167"/>
      <c r="C72" s="80"/>
      <c r="D72" s="98">
        <f>IFERROR(D70*F70,"")</f>
        <v>0</v>
      </c>
      <c r="E72" s="99"/>
      <c r="F72" s="100"/>
      <c r="G72" s="34">
        <f>U70+1</f>
        <v>44516</v>
      </c>
      <c r="H72" s="20">
        <f>G72+1</f>
        <v>44517</v>
      </c>
      <c r="I72" s="20">
        <f t="shared" ref="I72" si="204">H72+1</f>
        <v>44518</v>
      </c>
      <c r="J72" s="20">
        <f t="shared" ref="J72" si="205">I72+1</f>
        <v>44519</v>
      </c>
      <c r="K72" s="20">
        <f t="shared" ref="K72" si="206">J72+1</f>
        <v>44520</v>
      </c>
      <c r="L72" s="20">
        <f t="shared" ref="L72" si="207">K72+1</f>
        <v>44521</v>
      </c>
      <c r="M72" s="20">
        <f t="shared" ref="M72" si="208">L72+1</f>
        <v>44522</v>
      </c>
      <c r="N72" s="20">
        <f t="shared" ref="N72" si="209">M72+1</f>
        <v>44523</v>
      </c>
      <c r="O72" s="20">
        <f t="shared" ref="O72" si="210">N72+1</f>
        <v>44524</v>
      </c>
      <c r="P72" s="20">
        <f t="shared" ref="P72" si="211">O72+1</f>
        <v>44525</v>
      </c>
      <c r="Q72" s="20">
        <f t="shared" ref="Q72" si="212">P72+1</f>
        <v>44526</v>
      </c>
      <c r="R72" s="20">
        <f t="shared" ref="R72" si="213">Q72+1</f>
        <v>44527</v>
      </c>
      <c r="S72" s="20">
        <f>R72+1</f>
        <v>44528</v>
      </c>
      <c r="T72" s="29">
        <f>DAY(S72+1)</f>
        <v>29</v>
      </c>
      <c r="U72" s="36">
        <f>DAY(S72+2)</f>
        <v>30</v>
      </c>
      <c r="V72" s="35">
        <f>DAY(S72+3)</f>
        <v>1</v>
      </c>
      <c r="W72" s="112"/>
      <c r="X72" s="113"/>
    </row>
    <row r="73" spans="1:24" ht="25.5" customHeight="1">
      <c r="A73" s="18"/>
      <c r="B73" s="168"/>
      <c r="C73" s="81"/>
      <c r="D73" s="101"/>
      <c r="E73" s="102"/>
      <c r="F73" s="103"/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3"/>
      <c r="U73" s="23"/>
      <c r="V73" s="24"/>
      <c r="W73" s="114"/>
      <c r="X73" s="115"/>
    </row>
    <row r="74" spans="1:24" ht="14.25" customHeight="1">
      <c r="A74" s="82"/>
      <c r="B74" s="169" t="s">
        <v>27</v>
      </c>
      <c r="C74" s="86"/>
      <c r="D74" s="125">
        <v>600</v>
      </c>
      <c r="E74" s="127" t="s">
        <v>4</v>
      </c>
      <c r="F74" s="129">
        <f t="shared" ref="F74" si="214">ROUND(SUM(G75:U75,G77:V77),0)</f>
        <v>0</v>
      </c>
      <c r="G74" s="34">
        <f t="shared" ref="G74" si="215">IF($D$2&lt;&gt;"",DATE(YEAR($D$2),MONTH($D$2),1),"")</f>
        <v>44501</v>
      </c>
      <c r="H74" s="20">
        <f t="shared" ref="H74" si="216">G74+1</f>
        <v>44502</v>
      </c>
      <c r="I74" s="20">
        <f t="shared" ref="I74" si="217">H74+1</f>
        <v>44503</v>
      </c>
      <c r="J74" s="20">
        <f t="shared" ref="J74" si="218">I74+1</f>
        <v>44504</v>
      </c>
      <c r="K74" s="20">
        <f t="shared" ref="K74" si="219">J74+1</f>
        <v>44505</v>
      </c>
      <c r="L74" s="20">
        <f t="shared" ref="L74" si="220">K74+1</f>
        <v>44506</v>
      </c>
      <c r="M74" s="20">
        <f t="shared" ref="M74" si="221">L74+1</f>
        <v>44507</v>
      </c>
      <c r="N74" s="20">
        <f t="shared" ref="N74" si="222">M74+1</f>
        <v>44508</v>
      </c>
      <c r="O74" s="20">
        <f t="shared" ref="O74" si="223">N74+1</f>
        <v>44509</v>
      </c>
      <c r="P74" s="20">
        <f t="shared" ref="P74" si="224">O74+1</f>
        <v>44510</v>
      </c>
      <c r="Q74" s="20">
        <f t="shared" ref="Q74" si="225">P74+1</f>
        <v>44511</v>
      </c>
      <c r="R74" s="20">
        <f t="shared" ref="R74" si="226">Q74+1</f>
        <v>44512</v>
      </c>
      <c r="S74" s="20">
        <f t="shared" ref="S74" si="227">R74+1</f>
        <v>44513</v>
      </c>
      <c r="T74" s="20">
        <f t="shared" ref="T74" si="228">S74+1</f>
        <v>44514</v>
      </c>
      <c r="U74" s="20">
        <f t="shared" ref="U74" si="229">T74+1</f>
        <v>44515</v>
      </c>
      <c r="V74" s="19"/>
      <c r="W74" s="131"/>
      <c r="X74" s="132"/>
    </row>
    <row r="75" spans="1:24" ht="25.5" customHeight="1">
      <c r="A75" s="83"/>
      <c r="B75" s="170"/>
      <c r="C75" s="80"/>
      <c r="D75" s="126"/>
      <c r="E75" s="128"/>
      <c r="F75" s="130"/>
      <c r="G75" s="30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2"/>
      <c r="U75" s="32"/>
      <c r="V75" s="33"/>
      <c r="W75" s="133"/>
      <c r="X75" s="134"/>
    </row>
    <row r="76" spans="1:24" ht="14.25" customHeight="1">
      <c r="A76" s="17"/>
      <c r="B76" s="167"/>
      <c r="C76" s="80"/>
      <c r="D76" s="98">
        <f t="shared" ref="D76" si="230">IFERROR(D74*F74,"")</f>
        <v>0</v>
      </c>
      <c r="E76" s="99"/>
      <c r="F76" s="100"/>
      <c r="G76" s="34">
        <f t="shared" ref="G76" si="231">U74+1</f>
        <v>44516</v>
      </c>
      <c r="H76" s="20">
        <f t="shared" ref="H76" si="232">G76+1</f>
        <v>44517</v>
      </c>
      <c r="I76" s="20">
        <f t="shared" ref="I76" si="233">H76+1</f>
        <v>44518</v>
      </c>
      <c r="J76" s="20">
        <f t="shared" ref="J76" si="234">I76+1</f>
        <v>44519</v>
      </c>
      <c r="K76" s="20">
        <f t="shared" ref="K76" si="235">J76+1</f>
        <v>44520</v>
      </c>
      <c r="L76" s="20">
        <f t="shared" ref="L76" si="236">K76+1</f>
        <v>44521</v>
      </c>
      <c r="M76" s="20">
        <f t="shared" ref="M76" si="237">L76+1</f>
        <v>44522</v>
      </c>
      <c r="N76" s="20">
        <f t="shared" ref="N76" si="238">M76+1</f>
        <v>44523</v>
      </c>
      <c r="O76" s="20">
        <f t="shared" ref="O76" si="239">N76+1</f>
        <v>44524</v>
      </c>
      <c r="P76" s="20">
        <f t="shared" ref="P76" si="240">O76+1</f>
        <v>44525</v>
      </c>
      <c r="Q76" s="20">
        <f t="shared" ref="Q76" si="241">P76+1</f>
        <v>44526</v>
      </c>
      <c r="R76" s="20">
        <f t="shared" ref="R76" si="242">Q76+1</f>
        <v>44527</v>
      </c>
      <c r="S76" s="20">
        <f t="shared" ref="S76" si="243">R76+1</f>
        <v>44528</v>
      </c>
      <c r="T76" s="29">
        <f t="shared" ref="T76" si="244">DAY(S76+1)</f>
        <v>29</v>
      </c>
      <c r="U76" s="36">
        <f t="shared" ref="U76" si="245">DAY(S76+2)</f>
        <v>30</v>
      </c>
      <c r="V76" s="35">
        <f t="shared" ref="V76" si="246">DAY(S76+3)</f>
        <v>1</v>
      </c>
      <c r="W76" s="133"/>
      <c r="X76" s="134"/>
    </row>
    <row r="77" spans="1:24" ht="25.5" customHeight="1">
      <c r="A77" s="18"/>
      <c r="B77" s="168"/>
      <c r="C77" s="81"/>
      <c r="D77" s="101"/>
      <c r="E77" s="102"/>
      <c r="F77" s="103"/>
      <c r="G77" s="21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3"/>
      <c r="U77" s="23"/>
      <c r="V77" s="24"/>
      <c r="W77" s="135"/>
      <c r="X77" s="136"/>
    </row>
    <row r="78" spans="1:24" ht="14.25" customHeight="1">
      <c r="A78" s="82"/>
      <c r="B78" s="169" t="s">
        <v>27</v>
      </c>
      <c r="C78" s="86"/>
      <c r="D78" s="125">
        <v>600</v>
      </c>
      <c r="E78" s="127" t="s">
        <v>4</v>
      </c>
      <c r="F78" s="129">
        <f t="shared" ref="F78" si="247">ROUND(SUM(G79:U79,G81:V81),0)</f>
        <v>0</v>
      </c>
      <c r="G78" s="34">
        <f t="shared" ref="G78" si="248">IF($D$2&lt;&gt;"",DATE(YEAR($D$2),MONTH($D$2),1),"")</f>
        <v>44501</v>
      </c>
      <c r="H78" s="20">
        <f t="shared" ref="H78" si="249">G78+1</f>
        <v>44502</v>
      </c>
      <c r="I78" s="20">
        <f t="shared" ref="I78" si="250">H78+1</f>
        <v>44503</v>
      </c>
      <c r="J78" s="20">
        <f t="shared" ref="J78" si="251">I78+1</f>
        <v>44504</v>
      </c>
      <c r="K78" s="20">
        <f t="shared" ref="K78" si="252">J78+1</f>
        <v>44505</v>
      </c>
      <c r="L78" s="20">
        <f t="shared" ref="L78" si="253">K78+1</f>
        <v>44506</v>
      </c>
      <c r="M78" s="20">
        <f t="shared" ref="M78" si="254">L78+1</f>
        <v>44507</v>
      </c>
      <c r="N78" s="20">
        <f t="shared" ref="N78" si="255">M78+1</f>
        <v>44508</v>
      </c>
      <c r="O78" s="20">
        <f t="shared" ref="O78" si="256">N78+1</f>
        <v>44509</v>
      </c>
      <c r="P78" s="20">
        <f t="shared" ref="P78" si="257">O78+1</f>
        <v>44510</v>
      </c>
      <c r="Q78" s="20">
        <f t="shared" ref="Q78" si="258">P78+1</f>
        <v>44511</v>
      </c>
      <c r="R78" s="20">
        <f t="shared" ref="R78" si="259">Q78+1</f>
        <v>44512</v>
      </c>
      <c r="S78" s="20">
        <f t="shared" ref="S78" si="260">R78+1</f>
        <v>44513</v>
      </c>
      <c r="T78" s="20">
        <f t="shared" ref="T78" si="261">S78+1</f>
        <v>44514</v>
      </c>
      <c r="U78" s="20">
        <f t="shared" ref="U78" si="262">T78+1</f>
        <v>44515</v>
      </c>
      <c r="V78" s="19"/>
      <c r="W78" s="131"/>
      <c r="X78" s="132"/>
    </row>
    <row r="79" spans="1:24" ht="25.5" customHeight="1">
      <c r="A79" s="83"/>
      <c r="B79" s="170"/>
      <c r="C79" s="80"/>
      <c r="D79" s="126"/>
      <c r="E79" s="128"/>
      <c r="F79" s="130"/>
      <c r="G79" s="30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2"/>
      <c r="U79" s="32"/>
      <c r="V79" s="33"/>
      <c r="W79" s="133"/>
      <c r="X79" s="134"/>
    </row>
    <row r="80" spans="1:24" ht="14.25" customHeight="1">
      <c r="A80" s="17"/>
      <c r="B80" s="167"/>
      <c r="C80" s="80"/>
      <c r="D80" s="98">
        <f t="shared" ref="D80" si="263">IFERROR(D78*F78,"")</f>
        <v>0</v>
      </c>
      <c r="E80" s="99"/>
      <c r="F80" s="100"/>
      <c r="G80" s="34">
        <f t="shared" ref="G80" si="264">U78+1</f>
        <v>44516</v>
      </c>
      <c r="H80" s="20">
        <f t="shared" ref="H80" si="265">G80+1</f>
        <v>44517</v>
      </c>
      <c r="I80" s="20">
        <f t="shared" ref="I80" si="266">H80+1</f>
        <v>44518</v>
      </c>
      <c r="J80" s="20">
        <f t="shared" ref="J80" si="267">I80+1</f>
        <v>44519</v>
      </c>
      <c r="K80" s="20">
        <f t="shared" ref="K80" si="268">J80+1</f>
        <v>44520</v>
      </c>
      <c r="L80" s="20">
        <f t="shared" ref="L80" si="269">K80+1</f>
        <v>44521</v>
      </c>
      <c r="M80" s="20">
        <f t="shared" ref="M80" si="270">L80+1</f>
        <v>44522</v>
      </c>
      <c r="N80" s="20">
        <f t="shared" ref="N80" si="271">M80+1</f>
        <v>44523</v>
      </c>
      <c r="O80" s="20">
        <f t="shared" ref="O80" si="272">N80+1</f>
        <v>44524</v>
      </c>
      <c r="P80" s="20">
        <f t="shared" ref="P80" si="273">O80+1</f>
        <v>44525</v>
      </c>
      <c r="Q80" s="20">
        <f t="shared" ref="Q80" si="274">P80+1</f>
        <v>44526</v>
      </c>
      <c r="R80" s="20">
        <f t="shared" ref="R80" si="275">Q80+1</f>
        <v>44527</v>
      </c>
      <c r="S80" s="20">
        <f t="shared" ref="S80" si="276">R80+1</f>
        <v>44528</v>
      </c>
      <c r="T80" s="29">
        <f t="shared" ref="T80" si="277">DAY(S80+1)</f>
        <v>29</v>
      </c>
      <c r="U80" s="36">
        <f t="shared" ref="U80" si="278">DAY(S80+2)</f>
        <v>30</v>
      </c>
      <c r="V80" s="35">
        <f t="shared" ref="V80" si="279">DAY(S80+3)</f>
        <v>1</v>
      </c>
      <c r="W80" s="133"/>
      <c r="X80" s="134"/>
    </row>
    <row r="81" spans="1:24" ht="25.5" customHeight="1">
      <c r="A81" s="18"/>
      <c r="B81" s="168"/>
      <c r="C81" s="81"/>
      <c r="D81" s="101"/>
      <c r="E81" s="102"/>
      <c r="F81" s="103"/>
      <c r="G81" s="21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3"/>
      <c r="U81" s="23"/>
      <c r="V81" s="24"/>
      <c r="W81" s="135"/>
      <c r="X81" s="136"/>
    </row>
    <row r="82" spans="1:24" ht="14.25" customHeight="1">
      <c r="A82" s="82"/>
      <c r="B82" s="169" t="s">
        <v>27</v>
      </c>
      <c r="C82" s="86"/>
      <c r="D82" s="125">
        <v>600</v>
      </c>
      <c r="E82" s="127" t="s">
        <v>4</v>
      </c>
      <c r="F82" s="129">
        <f t="shared" ref="F82" si="280">ROUND(SUM(G83:U83,G85:V85),0)</f>
        <v>0</v>
      </c>
      <c r="G82" s="34">
        <f t="shared" ref="G82" si="281">IF($D$2&lt;&gt;"",DATE(YEAR($D$2),MONTH($D$2),1),"")</f>
        <v>44501</v>
      </c>
      <c r="H82" s="20">
        <f t="shared" ref="H82" si="282">G82+1</f>
        <v>44502</v>
      </c>
      <c r="I82" s="20">
        <f t="shared" ref="I82" si="283">H82+1</f>
        <v>44503</v>
      </c>
      <c r="J82" s="20">
        <f t="shared" ref="J82" si="284">I82+1</f>
        <v>44504</v>
      </c>
      <c r="K82" s="20">
        <f t="shared" ref="K82" si="285">J82+1</f>
        <v>44505</v>
      </c>
      <c r="L82" s="20">
        <f t="shared" ref="L82" si="286">K82+1</f>
        <v>44506</v>
      </c>
      <c r="M82" s="20">
        <f t="shared" ref="M82" si="287">L82+1</f>
        <v>44507</v>
      </c>
      <c r="N82" s="20">
        <f t="shared" ref="N82" si="288">M82+1</f>
        <v>44508</v>
      </c>
      <c r="O82" s="20">
        <f t="shared" ref="O82" si="289">N82+1</f>
        <v>44509</v>
      </c>
      <c r="P82" s="20">
        <f t="shared" ref="P82" si="290">O82+1</f>
        <v>44510</v>
      </c>
      <c r="Q82" s="20">
        <f t="shared" ref="Q82" si="291">P82+1</f>
        <v>44511</v>
      </c>
      <c r="R82" s="20">
        <f t="shared" ref="R82" si="292">Q82+1</f>
        <v>44512</v>
      </c>
      <c r="S82" s="20">
        <f t="shared" ref="S82" si="293">R82+1</f>
        <v>44513</v>
      </c>
      <c r="T82" s="20">
        <f t="shared" ref="T82" si="294">S82+1</f>
        <v>44514</v>
      </c>
      <c r="U82" s="20">
        <f t="shared" ref="U82" si="295">T82+1</f>
        <v>44515</v>
      </c>
      <c r="V82" s="19"/>
      <c r="W82" s="131"/>
      <c r="X82" s="132"/>
    </row>
    <row r="83" spans="1:24" ht="25.5" customHeight="1">
      <c r="A83" s="83"/>
      <c r="B83" s="170"/>
      <c r="C83" s="80"/>
      <c r="D83" s="126"/>
      <c r="E83" s="128"/>
      <c r="F83" s="130"/>
      <c r="G83" s="30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2"/>
      <c r="U83" s="32"/>
      <c r="V83" s="33"/>
      <c r="W83" s="133"/>
      <c r="X83" s="134"/>
    </row>
    <row r="84" spans="1:24" ht="14.25" customHeight="1">
      <c r="A84" s="17"/>
      <c r="B84" s="167"/>
      <c r="C84" s="80"/>
      <c r="D84" s="98">
        <f t="shared" ref="D84" si="296">IFERROR(D82*F82,"")</f>
        <v>0</v>
      </c>
      <c r="E84" s="99"/>
      <c r="F84" s="100"/>
      <c r="G84" s="34">
        <f t="shared" ref="G84" si="297">U82+1</f>
        <v>44516</v>
      </c>
      <c r="H84" s="20">
        <f t="shared" ref="H84" si="298">G84+1</f>
        <v>44517</v>
      </c>
      <c r="I84" s="20">
        <f t="shared" ref="I84" si="299">H84+1</f>
        <v>44518</v>
      </c>
      <c r="J84" s="20">
        <f t="shared" ref="J84" si="300">I84+1</f>
        <v>44519</v>
      </c>
      <c r="K84" s="20">
        <f t="shared" ref="K84" si="301">J84+1</f>
        <v>44520</v>
      </c>
      <c r="L84" s="20">
        <f t="shared" ref="L84" si="302">K84+1</f>
        <v>44521</v>
      </c>
      <c r="M84" s="20">
        <f t="shared" ref="M84" si="303">L84+1</f>
        <v>44522</v>
      </c>
      <c r="N84" s="20">
        <f t="shared" ref="N84" si="304">M84+1</f>
        <v>44523</v>
      </c>
      <c r="O84" s="20">
        <f t="shared" ref="O84" si="305">N84+1</f>
        <v>44524</v>
      </c>
      <c r="P84" s="20">
        <f t="shared" ref="P84" si="306">O84+1</f>
        <v>44525</v>
      </c>
      <c r="Q84" s="20">
        <f t="shared" ref="Q84" si="307">P84+1</f>
        <v>44526</v>
      </c>
      <c r="R84" s="20">
        <f t="shared" ref="R84" si="308">Q84+1</f>
        <v>44527</v>
      </c>
      <c r="S84" s="20">
        <f t="shared" ref="S84" si="309">R84+1</f>
        <v>44528</v>
      </c>
      <c r="T84" s="29">
        <f t="shared" ref="T84" si="310">DAY(S84+1)</f>
        <v>29</v>
      </c>
      <c r="U84" s="36">
        <f t="shared" ref="U84" si="311">DAY(S84+2)</f>
        <v>30</v>
      </c>
      <c r="V84" s="35">
        <f t="shared" ref="V84" si="312">DAY(S84+3)</f>
        <v>1</v>
      </c>
      <c r="W84" s="133"/>
      <c r="X84" s="134"/>
    </row>
    <row r="85" spans="1:24" ht="25.5" customHeight="1">
      <c r="A85" s="18"/>
      <c r="B85" s="168"/>
      <c r="C85" s="81"/>
      <c r="D85" s="101"/>
      <c r="E85" s="102"/>
      <c r="F85" s="103"/>
      <c r="G85" s="21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3"/>
      <c r="U85" s="23"/>
      <c r="V85" s="24"/>
      <c r="W85" s="135"/>
      <c r="X85" s="136"/>
    </row>
    <row r="86" spans="1:24" ht="14.25" customHeight="1">
      <c r="A86" s="82"/>
      <c r="B86" s="169" t="s">
        <v>27</v>
      </c>
      <c r="C86" s="86"/>
      <c r="D86" s="125">
        <v>600</v>
      </c>
      <c r="E86" s="127" t="s">
        <v>4</v>
      </c>
      <c r="F86" s="129">
        <f t="shared" ref="F86" si="313">ROUND(SUM(G87:U87,G89:V89),0)</f>
        <v>0</v>
      </c>
      <c r="G86" s="34">
        <f t="shared" ref="G86" si="314">IF($D$2&lt;&gt;"",DATE(YEAR($D$2),MONTH($D$2),1),"")</f>
        <v>44501</v>
      </c>
      <c r="H86" s="20">
        <f t="shared" ref="H86" si="315">G86+1</f>
        <v>44502</v>
      </c>
      <c r="I86" s="20">
        <f t="shared" ref="I86" si="316">H86+1</f>
        <v>44503</v>
      </c>
      <c r="J86" s="20">
        <f t="shared" ref="J86" si="317">I86+1</f>
        <v>44504</v>
      </c>
      <c r="K86" s="20">
        <f t="shared" ref="K86" si="318">J86+1</f>
        <v>44505</v>
      </c>
      <c r="L86" s="20">
        <f t="shared" ref="L86" si="319">K86+1</f>
        <v>44506</v>
      </c>
      <c r="M86" s="20">
        <f t="shared" ref="M86" si="320">L86+1</f>
        <v>44507</v>
      </c>
      <c r="N86" s="20">
        <f t="shared" ref="N86" si="321">M86+1</f>
        <v>44508</v>
      </c>
      <c r="O86" s="20">
        <f t="shared" ref="O86" si="322">N86+1</f>
        <v>44509</v>
      </c>
      <c r="P86" s="20">
        <f t="shared" ref="P86" si="323">O86+1</f>
        <v>44510</v>
      </c>
      <c r="Q86" s="20">
        <f t="shared" ref="Q86" si="324">P86+1</f>
        <v>44511</v>
      </c>
      <c r="R86" s="20">
        <f t="shared" ref="R86" si="325">Q86+1</f>
        <v>44512</v>
      </c>
      <c r="S86" s="20">
        <f t="shared" ref="S86" si="326">R86+1</f>
        <v>44513</v>
      </c>
      <c r="T86" s="20">
        <f t="shared" ref="T86" si="327">S86+1</f>
        <v>44514</v>
      </c>
      <c r="U86" s="20">
        <f t="shared" ref="U86" si="328">T86+1</f>
        <v>44515</v>
      </c>
      <c r="V86" s="19"/>
      <c r="W86" s="131"/>
      <c r="X86" s="132"/>
    </row>
    <row r="87" spans="1:24" ht="25.5" customHeight="1">
      <c r="A87" s="83"/>
      <c r="B87" s="170"/>
      <c r="C87" s="80"/>
      <c r="D87" s="126"/>
      <c r="E87" s="128"/>
      <c r="F87" s="130"/>
      <c r="G87" s="30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2"/>
      <c r="U87" s="32"/>
      <c r="V87" s="33"/>
      <c r="W87" s="133"/>
      <c r="X87" s="134"/>
    </row>
    <row r="88" spans="1:24" ht="14.25" customHeight="1">
      <c r="A88" s="17"/>
      <c r="B88" s="167"/>
      <c r="C88" s="80"/>
      <c r="D88" s="98">
        <f t="shared" ref="D88" si="329">IFERROR(D86*F86,"")</f>
        <v>0</v>
      </c>
      <c r="E88" s="99"/>
      <c r="F88" s="100"/>
      <c r="G88" s="34">
        <f t="shared" ref="G88" si="330">U86+1</f>
        <v>44516</v>
      </c>
      <c r="H88" s="20">
        <f t="shared" ref="H88" si="331">G88+1</f>
        <v>44517</v>
      </c>
      <c r="I88" s="20">
        <f t="shared" ref="I88" si="332">H88+1</f>
        <v>44518</v>
      </c>
      <c r="J88" s="20">
        <f t="shared" ref="J88" si="333">I88+1</f>
        <v>44519</v>
      </c>
      <c r="K88" s="20">
        <f t="shared" ref="K88" si="334">J88+1</f>
        <v>44520</v>
      </c>
      <c r="L88" s="20">
        <f t="shared" ref="L88" si="335">K88+1</f>
        <v>44521</v>
      </c>
      <c r="M88" s="20">
        <f t="shared" ref="M88" si="336">L88+1</f>
        <v>44522</v>
      </c>
      <c r="N88" s="20">
        <f t="shared" ref="N88" si="337">M88+1</f>
        <v>44523</v>
      </c>
      <c r="O88" s="20">
        <f t="shared" ref="O88" si="338">N88+1</f>
        <v>44524</v>
      </c>
      <c r="P88" s="20">
        <f t="shared" ref="P88" si="339">O88+1</f>
        <v>44525</v>
      </c>
      <c r="Q88" s="20">
        <f t="shared" ref="Q88" si="340">P88+1</f>
        <v>44526</v>
      </c>
      <c r="R88" s="20">
        <f t="shared" ref="R88" si="341">Q88+1</f>
        <v>44527</v>
      </c>
      <c r="S88" s="20">
        <f t="shared" ref="S88" si="342">R88+1</f>
        <v>44528</v>
      </c>
      <c r="T88" s="29">
        <f t="shared" ref="T88" si="343">DAY(S88+1)</f>
        <v>29</v>
      </c>
      <c r="U88" s="36">
        <f t="shared" ref="U88" si="344">DAY(S88+2)</f>
        <v>30</v>
      </c>
      <c r="V88" s="35">
        <f t="shared" ref="V88" si="345">DAY(S88+3)</f>
        <v>1</v>
      </c>
      <c r="W88" s="133"/>
      <c r="X88" s="134"/>
    </row>
    <row r="89" spans="1:24" ht="25.5" customHeight="1">
      <c r="A89" s="18"/>
      <c r="B89" s="168"/>
      <c r="C89" s="81"/>
      <c r="D89" s="101"/>
      <c r="E89" s="102"/>
      <c r="F89" s="103"/>
      <c r="G89" s="21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3"/>
      <c r="U89" s="23"/>
      <c r="V89" s="24"/>
      <c r="W89" s="135"/>
      <c r="X89" s="136"/>
    </row>
    <row r="91" spans="1:24" ht="24">
      <c r="B91" s="39"/>
      <c r="C91" s="25"/>
      <c r="D91" s="25"/>
      <c r="E91" s="25"/>
      <c r="F91" s="25"/>
      <c r="G91" s="25"/>
      <c r="H91" s="25"/>
      <c r="I91" s="25"/>
      <c r="J91" s="25" t="s">
        <v>9</v>
      </c>
      <c r="K91" s="25"/>
      <c r="L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</row>
    <row r="92" spans="1:24" ht="22.5" customHeight="1">
      <c r="B92" s="162" t="str">
        <f>'5月'!B2</f>
        <v>校区</v>
      </c>
      <c r="C92" s="162"/>
      <c r="D92" s="163">
        <f>EDATE('5月'!D2,6)</f>
        <v>44501</v>
      </c>
      <c r="E92" s="163"/>
      <c r="F92" s="163"/>
      <c r="G92" s="163"/>
      <c r="H92" s="27"/>
      <c r="I92" s="25"/>
      <c r="J92" s="25"/>
      <c r="K92" s="25"/>
      <c r="L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</row>
    <row r="93" spans="1:24" ht="12.75" customHeight="1">
      <c r="A93" s="2"/>
      <c r="C93" s="26"/>
      <c r="D93" s="26"/>
      <c r="E93" s="26"/>
      <c r="F93" s="2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8.75" customHeight="1">
      <c r="A94" s="2"/>
      <c r="B94" s="16"/>
      <c r="C94" s="14"/>
      <c r="D94" s="15"/>
      <c r="E94" s="15"/>
      <c r="F94" s="15"/>
      <c r="G94" s="2"/>
      <c r="H94" s="2"/>
      <c r="I94" s="2"/>
      <c r="J94" s="2"/>
      <c r="K94" s="2"/>
      <c r="L94" s="2"/>
      <c r="M94" s="2"/>
      <c r="N94" s="2"/>
      <c r="O94" s="2"/>
      <c r="Q94" s="96" t="s">
        <v>13</v>
      </c>
      <c r="R94" s="96"/>
      <c r="S94" s="96"/>
      <c r="T94" s="96"/>
      <c r="U94" s="96"/>
      <c r="V94" s="96"/>
      <c r="W94" s="96"/>
      <c r="X94" s="65"/>
    </row>
    <row r="95" spans="1:24" ht="20.25" customHeight="1">
      <c r="A95" s="2"/>
      <c r="B95" s="2"/>
      <c r="C95" s="14"/>
      <c r="D95" s="15"/>
      <c r="E95" s="15"/>
      <c r="F95" s="15"/>
      <c r="G95" s="2"/>
      <c r="H95" s="2"/>
      <c r="I95" s="2"/>
      <c r="J95" s="2"/>
      <c r="K95" s="2"/>
      <c r="L95" s="2"/>
      <c r="M95" s="2"/>
      <c r="N95" s="2"/>
      <c r="O95" s="2"/>
      <c r="Q95" s="97" t="s">
        <v>12</v>
      </c>
      <c r="R95" s="97"/>
      <c r="S95" s="97"/>
      <c r="T95" s="97"/>
      <c r="U95" s="97"/>
      <c r="V95" s="97"/>
      <c r="W95" s="40" t="s">
        <v>10</v>
      </c>
      <c r="X95" s="28"/>
    </row>
    <row r="96" spans="1:24">
      <c r="A96" s="2"/>
      <c r="B96" s="2"/>
      <c r="C96" s="2"/>
      <c r="D96" s="2"/>
      <c r="E96" s="1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3"/>
      <c r="B97" s="88" t="s">
        <v>0</v>
      </c>
      <c r="C97" s="8"/>
      <c r="D97" s="94" t="s">
        <v>1</v>
      </c>
      <c r="E97" s="95"/>
      <c r="F97" s="95"/>
      <c r="G97" s="116" t="s">
        <v>2</v>
      </c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8"/>
      <c r="W97" s="104" t="s">
        <v>8</v>
      </c>
      <c r="X97" s="105"/>
    </row>
    <row r="98" spans="1:24" ht="15.75" customHeight="1">
      <c r="A98" s="9"/>
      <c r="B98" s="89"/>
      <c r="C98" s="10"/>
      <c r="D98" s="7" t="s">
        <v>3</v>
      </c>
      <c r="E98" s="11" t="s">
        <v>4</v>
      </c>
      <c r="F98" s="11" t="s">
        <v>6</v>
      </c>
      <c r="G98" s="119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1"/>
      <c r="W98" s="106"/>
      <c r="X98" s="107"/>
    </row>
    <row r="99" spans="1:24" ht="15.75" customHeight="1">
      <c r="A99" s="5"/>
      <c r="B99" s="90"/>
      <c r="C99" s="6"/>
      <c r="D99" s="92" t="s">
        <v>5</v>
      </c>
      <c r="E99" s="93"/>
      <c r="F99" s="93"/>
      <c r="G99" s="122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4"/>
      <c r="W99" s="108"/>
      <c r="X99" s="109"/>
    </row>
    <row r="100" spans="1:24" ht="14.25" customHeight="1">
      <c r="A100" s="82"/>
      <c r="B100" s="84" t="s">
        <v>27</v>
      </c>
      <c r="C100" s="86"/>
      <c r="D100" s="125">
        <v>600</v>
      </c>
      <c r="E100" s="127" t="s">
        <v>4</v>
      </c>
      <c r="F100" s="129">
        <f>ROUND(SUM(G101:U101,G103:V103),0)</f>
        <v>0</v>
      </c>
      <c r="G100" s="34">
        <f>IF($D$2&lt;&gt;"",DATE(YEAR($D$2),MONTH($D$2),1),"")</f>
        <v>44501</v>
      </c>
      <c r="H100" s="20">
        <f>G100+1</f>
        <v>44502</v>
      </c>
      <c r="I100" s="20">
        <f t="shared" ref="I100" si="346">H100+1</f>
        <v>44503</v>
      </c>
      <c r="J100" s="20">
        <f>I100+1</f>
        <v>44504</v>
      </c>
      <c r="K100" s="20">
        <f t="shared" ref="K100" si="347">J100+1</f>
        <v>44505</v>
      </c>
      <c r="L100" s="20">
        <f t="shared" ref="L100" si="348">K100+1</f>
        <v>44506</v>
      </c>
      <c r="M100" s="20">
        <f t="shared" ref="M100" si="349">L100+1</f>
        <v>44507</v>
      </c>
      <c r="N100" s="20">
        <f t="shared" ref="N100" si="350">M100+1</f>
        <v>44508</v>
      </c>
      <c r="O100" s="20">
        <f t="shared" ref="O100" si="351">N100+1</f>
        <v>44509</v>
      </c>
      <c r="P100" s="20">
        <f t="shared" ref="P100" si="352">O100+1</f>
        <v>44510</v>
      </c>
      <c r="Q100" s="20">
        <f t="shared" ref="Q100" si="353">P100+1</f>
        <v>44511</v>
      </c>
      <c r="R100" s="20">
        <f t="shared" ref="R100" si="354">Q100+1</f>
        <v>44512</v>
      </c>
      <c r="S100" s="20">
        <f t="shared" ref="S100" si="355">R100+1</f>
        <v>44513</v>
      </c>
      <c r="T100" s="20">
        <f t="shared" ref="T100" si="356">S100+1</f>
        <v>44514</v>
      </c>
      <c r="U100" s="20">
        <f t="shared" ref="U100" si="357">T100+1</f>
        <v>44515</v>
      </c>
      <c r="V100" s="19"/>
      <c r="W100" s="110"/>
      <c r="X100" s="111"/>
    </row>
    <row r="101" spans="1:24" ht="25.5" customHeight="1">
      <c r="A101" s="83"/>
      <c r="B101" s="85"/>
      <c r="C101" s="80"/>
      <c r="D101" s="126"/>
      <c r="E101" s="128"/>
      <c r="F101" s="130"/>
      <c r="G101" s="30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2"/>
      <c r="U101" s="32"/>
      <c r="V101" s="37"/>
      <c r="W101" s="112"/>
      <c r="X101" s="113"/>
    </row>
    <row r="102" spans="1:24" ht="14.25" customHeight="1">
      <c r="A102" s="17"/>
      <c r="B102" s="78"/>
      <c r="C102" s="80"/>
      <c r="D102" s="98">
        <f>IFERROR(D100*F100,"")</f>
        <v>0</v>
      </c>
      <c r="E102" s="99"/>
      <c r="F102" s="100"/>
      <c r="G102" s="34">
        <f>U100+1</f>
        <v>44516</v>
      </c>
      <c r="H102" s="20">
        <f>G102+1</f>
        <v>44517</v>
      </c>
      <c r="I102" s="20">
        <f t="shared" ref="I102" si="358">H102+1</f>
        <v>44518</v>
      </c>
      <c r="J102" s="20">
        <f t="shared" ref="J102" si="359">I102+1</f>
        <v>44519</v>
      </c>
      <c r="K102" s="20">
        <f t="shared" ref="K102" si="360">J102+1</f>
        <v>44520</v>
      </c>
      <c r="L102" s="20">
        <f t="shared" ref="L102" si="361">K102+1</f>
        <v>44521</v>
      </c>
      <c r="M102" s="20">
        <f t="shared" ref="M102" si="362">L102+1</f>
        <v>44522</v>
      </c>
      <c r="N102" s="20">
        <f t="shared" ref="N102" si="363">M102+1</f>
        <v>44523</v>
      </c>
      <c r="O102" s="20">
        <f t="shared" ref="O102" si="364">N102+1</f>
        <v>44524</v>
      </c>
      <c r="P102" s="20">
        <f t="shared" ref="P102" si="365">O102+1</f>
        <v>44525</v>
      </c>
      <c r="Q102" s="20">
        <f t="shared" ref="Q102" si="366">P102+1</f>
        <v>44526</v>
      </c>
      <c r="R102" s="20">
        <f t="shared" ref="R102" si="367">Q102+1</f>
        <v>44527</v>
      </c>
      <c r="S102" s="20">
        <f>R102+1</f>
        <v>44528</v>
      </c>
      <c r="T102" s="29">
        <f>DAY(S102+1)</f>
        <v>29</v>
      </c>
      <c r="U102" s="36">
        <f>DAY(S102+2)</f>
        <v>30</v>
      </c>
      <c r="V102" s="35">
        <f>DAY(S102+3)</f>
        <v>1</v>
      </c>
      <c r="W102" s="112"/>
      <c r="X102" s="113"/>
    </row>
    <row r="103" spans="1:24" ht="25.5" customHeight="1">
      <c r="A103" s="18"/>
      <c r="B103" s="79"/>
      <c r="C103" s="81"/>
      <c r="D103" s="101"/>
      <c r="E103" s="102"/>
      <c r="F103" s="103"/>
      <c r="G103" s="21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3"/>
      <c r="U103" s="23"/>
      <c r="V103" s="24"/>
      <c r="W103" s="114"/>
      <c r="X103" s="115"/>
    </row>
    <row r="104" spans="1:24" ht="14.25" customHeight="1">
      <c r="A104" s="82"/>
      <c r="B104" s="84" t="s">
        <v>27</v>
      </c>
      <c r="C104" s="86"/>
      <c r="D104" s="125">
        <v>600</v>
      </c>
      <c r="E104" s="127" t="s">
        <v>4</v>
      </c>
      <c r="F104" s="129">
        <f t="shared" ref="F104" si="368">ROUND(SUM(G105:U105,G107:V107),0)</f>
        <v>0</v>
      </c>
      <c r="G104" s="34">
        <f t="shared" ref="G104" si="369">IF($D$2&lt;&gt;"",DATE(YEAR($D$2),MONTH($D$2),1),"")</f>
        <v>44501</v>
      </c>
      <c r="H104" s="20">
        <f t="shared" ref="H104" si="370">G104+1</f>
        <v>44502</v>
      </c>
      <c r="I104" s="20">
        <f t="shared" ref="I104" si="371">H104+1</f>
        <v>44503</v>
      </c>
      <c r="J104" s="20">
        <f t="shared" ref="J104" si="372">I104+1</f>
        <v>44504</v>
      </c>
      <c r="K104" s="20">
        <f t="shared" ref="K104" si="373">J104+1</f>
        <v>44505</v>
      </c>
      <c r="L104" s="20">
        <f t="shared" ref="L104" si="374">K104+1</f>
        <v>44506</v>
      </c>
      <c r="M104" s="20">
        <f t="shared" ref="M104" si="375">L104+1</f>
        <v>44507</v>
      </c>
      <c r="N104" s="20">
        <f t="shared" ref="N104" si="376">M104+1</f>
        <v>44508</v>
      </c>
      <c r="O104" s="20">
        <f t="shared" ref="O104" si="377">N104+1</f>
        <v>44509</v>
      </c>
      <c r="P104" s="20">
        <f t="shared" ref="P104" si="378">O104+1</f>
        <v>44510</v>
      </c>
      <c r="Q104" s="20">
        <f t="shared" ref="Q104" si="379">P104+1</f>
        <v>44511</v>
      </c>
      <c r="R104" s="20">
        <f t="shared" ref="R104" si="380">Q104+1</f>
        <v>44512</v>
      </c>
      <c r="S104" s="20">
        <f t="shared" ref="S104" si="381">R104+1</f>
        <v>44513</v>
      </c>
      <c r="T104" s="20">
        <f t="shared" ref="T104" si="382">S104+1</f>
        <v>44514</v>
      </c>
      <c r="U104" s="20">
        <f t="shared" ref="U104" si="383">T104+1</f>
        <v>44515</v>
      </c>
      <c r="V104" s="19"/>
      <c r="W104" s="131"/>
      <c r="X104" s="132"/>
    </row>
    <row r="105" spans="1:24" ht="25.5" customHeight="1">
      <c r="A105" s="83"/>
      <c r="B105" s="85"/>
      <c r="C105" s="80"/>
      <c r="D105" s="126"/>
      <c r="E105" s="128"/>
      <c r="F105" s="130"/>
      <c r="G105" s="30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2"/>
      <c r="U105" s="32"/>
      <c r="V105" s="33"/>
      <c r="W105" s="133"/>
      <c r="X105" s="134"/>
    </row>
    <row r="106" spans="1:24" ht="14.25" customHeight="1">
      <c r="A106" s="17"/>
      <c r="B106" s="78"/>
      <c r="C106" s="80"/>
      <c r="D106" s="98">
        <f t="shared" ref="D106" si="384">IFERROR(D104*F104,"")</f>
        <v>0</v>
      </c>
      <c r="E106" s="99"/>
      <c r="F106" s="100"/>
      <c r="G106" s="34">
        <f t="shared" ref="G106" si="385">U104+1</f>
        <v>44516</v>
      </c>
      <c r="H106" s="20">
        <f t="shared" ref="H106" si="386">G106+1</f>
        <v>44517</v>
      </c>
      <c r="I106" s="20">
        <f t="shared" ref="I106" si="387">H106+1</f>
        <v>44518</v>
      </c>
      <c r="J106" s="20">
        <f t="shared" ref="J106" si="388">I106+1</f>
        <v>44519</v>
      </c>
      <c r="K106" s="20">
        <f t="shared" ref="K106" si="389">J106+1</f>
        <v>44520</v>
      </c>
      <c r="L106" s="20">
        <f t="shared" ref="L106" si="390">K106+1</f>
        <v>44521</v>
      </c>
      <c r="M106" s="20">
        <f t="shared" ref="M106" si="391">L106+1</f>
        <v>44522</v>
      </c>
      <c r="N106" s="20">
        <f t="shared" ref="N106" si="392">M106+1</f>
        <v>44523</v>
      </c>
      <c r="O106" s="20">
        <f t="shared" ref="O106" si="393">N106+1</f>
        <v>44524</v>
      </c>
      <c r="P106" s="20">
        <f t="shared" ref="P106" si="394">O106+1</f>
        <v>44525</v>
      </c>
      <c r="Q106" s="20">
        <f t="shared" ref="Q106" si="395">P106+1</f>
        <v>44526</v>
      </c>
      <c r="R106" s="20">
        <f t="shared" ref="R106" si="396">Q106+1</f>
        <v>44527</v>
      </c>
      <c r="S106" s="20">
        <f t="shared" ref="S106" si="397">R106+1</f>
        <v>44528</v>
      </c>
      <c r="T106" s="29">
        <f t="shared" ref="T106" si="398">DAY(S106+1)</f>
        <v>29</v>
      </c>
      <c r="U106" s="36">
        <f t="shared" ref="U106" si="399">DAY(S106+2)</f>
        <v>30</v>
      </c>
      <c r="V106" s="35">
        <f t="shared" ref="V106" si="400">DAY(S106+3)</f>
        <v>1</v>
      </c>
      <c r="W106" s="133"/>
      <c r="X106" s="134"/>
    </row>
    <row r="107" spans="1:24" ht="25.5" customHeight="1">
      <c r="A107" s="18"/>
      <c r="B107" s="79"/>
      <c r="C107" s="81"/>
      <c r="D107" s="101"/>
      <c r="E107" s="102"/>
      <c r="F107" s="103"/>
      <c r="G107" s="21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3"/>
      <c r="U107" s="23"/>
      <c r="V107" s="24"/>
      <c r="W107" s="135"/>
      <c r="X107" s="136"/>
    </row>
    <row r="108" spans="1:24" ht="14.25" customHeight="1">
      <c r="A108" s="82"/>
      <c r="B108" s="169" t="s">
        <v>27</v>
      </c>
      <c r="C108" s="86"/>
      <c r="D108" s="125">
        <v>600</v>
      </c>
      <c r="E108" s="127" t="s">
        <v>4</v>
      </c>
      <c r="F108" s="129">
        <f t="shared" ref="F108" si="401">ROUND(SUM(G109:U109,G111:V111),0)</f>
        <v>0</v>
      </c>
      <c r="G108" s="34">
        <f t="shared" ref="G108" si="402">IF($D$2&lt;&gt;"",DATE(YEAR($D$2),MONTH($D$2),1),"")</f>
        <v>44501</v>
      </c>
      <c r="H108" s="20">
        <f t="shared" ref="H108" si="403">G108+1</f>
        <v>44502</v>
      </c>
      <c r="I108" s="20">
        <f t="shared" ref="I108" si="404">H108+1</f>
        <v>44503</v>
      </c>
      <c r="J108" s="20">
        <f t="shared" ref="J108" si="405">I108+1</f>
        <v>44504</v>
      </c>
      <c r="K108" s="20">
        <f t="shared" ref="K108" si="406">J108+1</f>
        <v>44505</v>
      </c>
      <c r="L108" s="20">
        <f t="shared" ref="L108" si="407">K108+1</f>
        <v>44506</v>
      </c>
      <c r="M108" s="20">
        <f t="shared" ref="M108" si="408">L108+1</f>
        <v>44507</v>
      </c>
      <c r="N108" s="20">
        <f t="shared" ref="N108" si="409">M108+1</f>
        <v>44508</v>
      </c>
      <c r="O108" s="20">
        <f t="shared" ref="O108" si="410">N108+1</f>
        <v>44509</v>
      </c>
      <c r="P108" s="20">
        <f t="shared" ref="P108" si="411">O108+1</f>
        <v>44510</v>
      </c>
      <c r="Q108" s="20">
        <f t="shared" ref="Q108" si="412">P108+1</f>
        <v>44511</v>
      </c>
      <c r="R108" s="20">
        <f t="shared" ref="R108" si="413">Q108+1</f>
        <v>44512</v>
      </c>
      <c r="S108" s="20">
        <f t="shared" ref="S108" si="414">R108+1</f>
        <v>44513</v>
      </c>
      <c r="T108" s="20">
        <f t="shared" ref="T108" si="415">S108+1</f>
        <v>44514</v>
      </c>
      <c r="U108" s="20">
        <f t="shared" ref="U108" si="416">T108+1</f>
        <v>44515</v>
      </c>
      <c r="V108" s="19"/>
      <c r="W108" s="131"/>
      <c r="X108" s="132"/>
    </row>
    <row r="109" spans="1:24" ht="25.5" customHeight="1">
      <c r="A109" s="83"/>
      <c r="B109" s="170"/>
      <c r="C109" s="80"/>
      <c r="D109" s="126"/>
      <c r="E109" s="128"/>
      <c r="F109" s="130"/>
      <c r="G109" s="30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2"/>
      <c r="U109" s="32"/>
      <c r="V109" s="33"/>
      <c r="W109" s="133"/>
      <c r="X109" s="134"/>
    </row>
    <row r="110" spans="1:24" ht="14.25" customHeight="1">
      <c r="A110" s="17"/>
      <c r="B110" s="167"/>
      <c r="C110" s="80"/>
      <c r="D110" s="98">
        <f t="shared" ref="D110" si="417">IFERROR(D108*F108,"")</f>
        <v>0</v>
      </c>
      <c r="E110" s="99"/>
      <c r="F110" s="100"/>
      <c r="G110" s="34">
        <f t="shared" ref="G110" si="418">U108+1</f>
        <v>44516</v>
      </c>
      <c r="H110" s="20">
        <f t="shared" ref="H110" si="419">G110+1</f>
        <v>44517</v>
      </c>
      <c r="I110" s="20">
        <f t="shared" ref="I110" si="420">H110+1</f>
        <v>44518</v>
      </c>
      <c r="J110" s="20">
        <f t="shared" ref="J110" si="421">I110+1</f>
        <v>44519</v>
      </c>
      <c r="K110" s="20">
        <f t="shared" ref="K110" si="422">J110+1</f>
        <v>44520</v>
      </c>
      <c r="L110" s="20">
        <f t="shared" ref="L110" si="423">K110+1</f>
        <v>44521</v>
      </c>
      <c r="M110" s="20">
        <f t="shared" ref="M110" si="424">L110+1</f>
        <v>44522</v>
      </c>
      <c r="N110" s="20">
        <f t="shared" ref="N110" si="425">M110+1</f>
        <v>44523</v>
      </c>
      <c r="O110" s="20">
        <f t="shared" ref="O110" si="426">N110+1</f>
        <v>44524</v>
      </c>
      <c r="P110" s="20">
        <f t="shared" ref="P110" si="427">O110+1</f>
        <v>44525</v>
      </c>
      <c r="Q110" s="20">
        <f t="shared" ref="Q110" si="428">P110+1</f>
        <v>44526</v>
      </c>
      <c r="R110" s="20">
        <f t="shared" ref="R110" si="429">Q110+1</f>
        <v>44527</v>
      </c>
      <c r="S110" s="20">
        <f t="shared" ref="S110" si="430">R110+1</f>
        <v>44528</v>
      </c>
      <c r="T110" s="29">
        <f t="shared" ref="T110" si="431">DAY(S110+1)</f>
        <v>29</v>
      </c>
      <c r="U110" s="36">
        <f t="shared" ref="U110" si="432">DAY(S110+2)</f>
        <v>30</v>
      </c>
      <c r="V110" s="35">
        <f t="shared" ref="V110" si="433">DAY(S110+3)</f>
        <v>1</v>
      </c>
      <c r="W110" s="133"/>
      <c r="X110" s="134"/>
    </row>
    <row r="111" spans="1:24" ht="25.5" customHeight="1">
      <c r="A111" s="18"/>
      <c r="B111" s="168"/>
      <c r="C111" s="81"/>
      <c r="D111" s="101"/>
      <c r="E111" s="102"/>
      <c r="F111" s="103"/>
      <c r="G111" s="21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3"/>
      <c r="U111" s="23"/>
      <c r="V111" s="24"/>
      <c r="W111" s="135"/>
      <c r="X111" s="136"/>
    </row>
    <row r="112" spans="1:24" ht="14.25" customHeight="1">
      <c r="A112" s="82"/>
      <c r="B112" s="169" t="s">
        <v>27</v>
      </c>
      <c r="C112" s="86"/>
      <c r="D112" s="125">
        <v>600</v>
      </c>
      <c r="E112" s="127" t="s">
        <v>4</v>
      </c>
      <c r="F112" s="129">
        <f t="shared" ref="F112" si="434">ROUND(SUM(G113:U113,G115:V115),0)</f>
        <v>0</v>
      </c>
      <c r="G112" s="34">
        <f t="shared" ref="G112" si="435">IF($D$2&lt;&gt;"",DATE(YEAR($D$2),MONTH($D$2),1),"")</f>
        <v>44501</v>
      </c>
      <c r="H112" s="20">
        <f t="shared" ref="H112" si="436">G112+1</f>
        <v>44502</v>
      </c>
      <c r="I112" s="20">
        <f t="shared" ref="I112" si="437">H112+1</f>
        <v>44503</v>
      </c>
      <c r="J112" s="20">
        <f t="shared" ref="J112" si="438">I112+1</f>
        <v>44504</v>
      </c>
      <c r="K112" s="20">
        <f t="shared" ref="K112" si="439">J112+1</f>
        <v>44505</v>
      </c>
      <c r="L112" s="20">
        <f t="shared" ref="L112" si="440">K112+1</f>
        <v>44506</v>
      </c>
      <c r="M112" s="20">
        <f t="shared" ref="M112" si="441">L112+1</f>
        <v>44507</v>
      </c>
      <c r="N112" s="20">
        <f t="shared" ref="N112" si="442">M112+1</f>
        <v>44508</v>
      </c>
      <c r="O112" s="20">
        <f t="shared" ref="O112" si="443">N112+1</f>
        <v>44509</v>
      </c>
      <c r="P112" s="20">
        <f t="shared" ref="P112" si="444">O112+1</f>
        <v>44510</v>
      </c>
      <c r="Q112" s="20">
        <f t="shared" ref="Q112" si="445">P112+1</f>
        <v>44511</v>
      </c>
      <c r="R112" s="20">
        <f t="shared" ref="R112" si="446">Q112+1</f>
        <v>44512</v>
      </c>
      <c r="S112" s="20">
        <f t="shared" ref="S112" si="447">R112+1</f>
        <v>44513</v>
      </c>
      <c r="T112" s="20">
        <f t="shared" ref="T112" si="448">S112+1</f>
        <v>44514</v>
      </c>
      <c r="U112" s="20">
        <f t="shared" ref="U112" si="449">T112+1</f>
        <v>44515</v>
      </c>
      <c r="V112" s="19"/>
      <c r="W112" s="131"/>
      <c r="X112" s="132"/>
    </row>
    <row r="113" spans="1:24" ht="25.5" customHeight="1">
      <c r="A113" s="83"/>
      <c r="B113" s="170"/>
      <c r="C113" s="80"/>
      <c r="D113" s="126"/>
      <c r="E113" s="128"/>
      <c r="F113" s="130"/>
      <c r="G113" s="30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2"/>
      <c r="U113" s="32"/>
      <c r="V113" s="33"/>
      <c r="W113" s="133"/>
      <c r="X113" s="134"/>
    </row>
    <row r="114" spans="1:24" ht="14.25" customHeight="1">
      <c r="A114" s="17"/>
      <c r="B114" s="167"/>
      <c r="C114" s="80"/>
      <c r="D114" s="98">
        <f t="shared" ref="D114" si="450">IFERROR(D112*F112,"")</f>
        <v>0</v>
      </c>
      <c r="E114" s="99"/>
      <c r="F114" s="100"/>
      <c r="G114" s="34">
        <f t="shared" ref="G114" si="451">U112+1</f>
        <v>44516</v>
      </c>
      <c r="H114" s="20">
        <f t="shared" ref="H114" si="452">G114+1</f>
        <v>44517</v>
      </c>
      <c r="I114" s="20">
        <f t="shared" ref="I114" si="453">H114+1</f>
        <v>44518</v>
      </c>
      <c r="J114" s="20">
        <f t="shared" ref="J114" si="454">I114+1</f>
        <v>44519</v>
      </c>
      <c r="K114" s="20">
        <f t="shared" ref="K114" si="455">J114+1</f>
        <v>44520</v>
      </c>
      <c r="L114" s="20">
        <f t="shared" ref="L114" si="456">K114+1</f>
        <v>44521</v>
      </c>
      <c r="M114" s="20">
        <f t="shared" ref="M114" si="457">L114+1</f>
        <v>44522</v>
      </c>
      <c r="N114" s="20">
        <f t="shared" ref="N114" si="458">M114+1</f>
        <v>44523</v>
      </c>
      <c r="O114" s="20">
        <f t="shared" ref="O114" si="459">N114+1</f>
        <v>44524</v>
      </c>
      <c r="P114" s="20">
        <f t="shared" ref="P114" si="460">O114+1</f>
        <v>44525</v>
      </c>
      <c r="Q114" s="20">
        <f t="shared" ref="Q114" si="461">P114+1</f>
        <v>44526</v>
      </c>
      <c r="R114" s="20">
        <f t="shared" ref="R114" si="462">Q114+1</f>
        <v>44527</v>
      </c>
      <c r="S114" s="20">
        <f t="shared" ref="S114" si="463">R114+1</f>
        <v>44528</v>
      </c>
      <c r="T114" s="29">
        <f t="shared" ref="T114" si="464">DAY(S114+1)</f>
        <v>29</v>
      </c>
      <c r="U114" s="36">
        <f t="shared" ref="U114" si="465">DAY(S114+2)</f>
        <v>30</v>
      </c>
      <c r="V114" s="35">
        <f t="shared" ref="V114" si="466">DAY(S114+3)</f>
        <v>1</v>
      </c>
      <c r="W114" s="133"/>
      <c r="X114" s="134"/>
    </row>
    <row r="115" spans="1:24" ht="25.5" customHeight="1">
      <c r="A115" s="18"/>
      <c r="B115" s="168"/>
      <c r="C115" s="81"/>
      <c r="D115" s="101"/>
      <c r="E115" s="102"/>
      <c r="F115" s="103"/>
      <c r="G115" s="21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3"/>
      <c r="U115" s="23"/>
      <c r="V115" s="24"/>
      <c r="W115" s="135"/>
      <c r="X115" s="136"/>
    </row>
    <row r="116" spans="1:24" ht="14.25" customHeight="1">
      <c r="A116" s="82"/>
      <c r="B116" s="169" t="s">
        <v>27</v>
      </c>
      <c r="C116" s="86"/>
      <c r="D116" s="125">
        <v>600</v>
      </c>
      <c r="E116" s="127" t="s">
        <v>4</v>
      </c>
      <c r="F116" s="129">
        <f t="shared" ref="F116" si="467">ROUND(SUM(G117:U117,G119:V119),0)</f>
        <v>0</v>
      </c>
      <c r="G116" s="34">
        <f t="shared" ref="G116" si="468">IF($D$2&lt;&gt;"",DATE(YEAR($D$2),MONTH($D$2),1),"")</f>
        <v>44501</v>
      </c>
      <c r="H116" s="20">
        <f t="shared" ref="H116" si="469">G116+1</f>
        <v>44502</v>
      </c>
      <c r="I116" s="20">
        <f t="shared" ref="I116" si="470">H116+1</f>
        <v>44503</v>
      </c>
      <c r="J116" s="20">
        <f t="shared" ref="J116" si="471">I116+1</f>
        <v>44504</v>
      </c>
      <c r="K116" s="20">
        <f t="shared" ref="K116" si="472">J116+1</f>
        <v>44505</v>
      </c>
      <c r="L116" s="20">
        <f t="shared" ref="L116" si="473">K116+1</f>
        <v>44506</v>
      </c>
      <c r="M116" s="20">
        <f t="shared" ref="M116" si="474">L116+1</f>
        <v>44507</v>
      </c>
      <c r="N116" s="20">
        <f t="shared" ref="N116" si="475">M116+1</f>
        <v>44508</v>
      </c>
      <c r="O116" s="20">
        <f t="shared" ref="O116" si="476">N116+1</f>
        <v>44509</v>
      </c>
      <c r="P116" s="20">
        <f t="shared" ref="P116" si="477">O116+1</f>
        <v>44510</v>
      </c>
      <c r="Q116" s="20">
        <f t="shared" ref="Q116" si="478">P116+1</f>
        <v>44511</v>
      </c>
      <c r="R116" s="20">
        <f t="shared" ref="R116" si="479">Q116+1</f>
        <v>44512</v>
      </c>
      <c r="S116" s="20">
        <f t="shared" ref="S116" si="480">R116+1</f>
        <v>44513</v>
      </c>
      <c r="T116" s="20">
        <f t="shared" ref="T116" si="481">S116+1</f>
        <v>44514</v>
      </c>
      <c r="U116" s="20">
        <f t="shared" ref="U116" si="482">T116+1</f>
        <v>44515</v>
      </c>
      <c r="V116" s="19"/>
      <c r="W116" s="131"/>
      <c r="X116" s="132"/>
    </row>
    <row r="117" spans="1:24" ht="25.5" customHeight="1">
      <c r="A117" s="83"/>
      <c r="B117" s="170"/>
      <c r="C117" s="80"/>
      <c r="D117" s="126"/>
      <c r="E117" s="128"/>
      <c r="F117" s="130"/>
      <c r="G117" s="30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2"/>
      <c r="U117" s="32"/>
      <c r="V117" s="33"/>
      <c r="W117" s="133"/>
      <c r="X117" s="134"/>
    </row>
    <row r="118" spans="1:24" ht="14.25" customHeight="1">
      <c r="A118" s="17"/>
      <c r="B118" s="167"/>
      <c r="C118" s="80"/>
      <c r="D118" s="98">
        <f t="shared" ref="D118" si="483">IFERROR(D116*F116,"")</f>
        <v>0</v>
      </c>
      <c r="E118" s="99"/>
      <c r="F118" s="100"/>
      <c r="G118" s="34">
        <f t="shared" ref="G118" si="484">U116+1</f>
        <v>44516</v>
      </c>
      <c r="H118" s="20">
        <f t="shared" ref="H118" si="485">G118+1</f>
        <v>44517</v>
      </c>
      <c r="I118" s="20">
        <f t="shared" ref="I118" si="486">H118+1</f>
        <v>44518</v>
      </c>
      <c r="J118" s="20">
        <f t="shared" ref="J118" si="487">I118+1</f>
        <v>44519</v>
      </c>
      <c r="K118" s="20">
        <f t="shared" ref="K118" si="488">J118+1</f>
        <v>44520</v>
      </c>
      <c r="L118" s="20">
        <f t="shared" ref="L118" si="489">K118+1</f>
        <v>44521</v>
      </c>
      <c r="M118" s="20">
        <f t="shared" ref="M118" si="490">L118+1</f>
        <v>44522</v>
      </c>
      <c r="N118" s="20">
        <f t="shared" ref="N118" si="491">M118+1</f>
        <v>44523</v>
      </c>
      <c r="O118" s="20">
        <f t="shared" ref="O118" si="492">N118+1</f>
        <v>44524</v>
      </c>
      <c r="P118" s="20">
        <f t="shared" ref="P118" si="493">O118+1</f>
        <v>44525</v>
      </c>
      <c r="Q118" s="20">
        <f t="shared" ref="Q118" si="494">P118+1</f>
        <v>44526</v>
      </c>
      <c r="R118" s="20">
        <f t="shared" ref="R118" si="495">Q118+1</f>
        <v>44527</v>
      </c>
      <c r="S118" s="20">
        <f t="shared" ref="S118" si="496">R118+1</f>
        <v>44528</v>
      </c>
      <c r="T118" s="29">
        <f t="shared" ref="T118" si="497">DAY(S118+1)</f>
        <v>29</v>
      </c>
      <c r="U118" s="36">
        <f t="shared" ref="U118" si="498">DAY(S118+2)</f>
        <v>30</v>
      </c>
      <c r="V118" s="35">
        <f t="shared" ref="V118" si="499">DAY(S118+3)</f>
        <v>1</v>
      </c>
      <c r="W118" s="133"/>
      <c r="X118" s="134"/>
    </row>
    <row r="119" spans="1:24" ht="25.5" customHeight="1">
      <c r="A119" s="18"/>
      <c r="B119" s="168"/>
      <c r="C119" s="81"/>
      <c r="D119" s="101"/>
      <c r="E119" s="102"/>
      <c r="F119" s="103"/>
      <c r="G119" s="21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3"/>
      <c r="U119" s="23"/>
      <c r="V119" s="24"/>
      <c r="W119" s="135"/>
      <c r="X119" s="136"/>
    </row>
    <row r="121" spans="1:24" ht="24">
      <c r="B121" s="39"/>
      <c r="C121" s="25"/>
      <c r="D121" s="25"/>
      <c r="E121" s="25"/>
      <c r="F121" s="25"/>
      <c r="G121" s="25"/>
      <c r="H121" s="25"/>
      <c r="I121" s="25"/>
      <c r="J121" s="25" t="s">
        <v>9</v>
      </c>
      <c r="K121" s="25"/>
      <c r="L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</row>
    <row r="122" spans="1:24" ht="22.5" customHeight="1">
      <c r="B122" s="162" t="str">
        <f>'5月'!B32</f>
        <v>校区</v>
      </c>
      <c r="C122" s="162"/>
      <c r="D122" s="163">
        <f>EDATE('5月'!D32,6)</f>
        <v>44501</v>
      </c>
      <c r="E122" s="163"/>
      <c r="F122" s="163"/>
      <c r="G122" s="163"/>
      <c r="H122" s="27"/>
      <c r="I122" s="25"/>
      <c r="J122" s="25"/>
      <c r="K122" s="25"/>
      <c r="L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</row>
    <row r="123" spans="1:24" ht="12.75" customHeight="1">
      <c r="A123" s="2"/>
      <c r="C123" s="26"/>
      <c r="D123" s="26"/>
      <c r="E123" s="26"/>
      <c r="F123" s="2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8.75" customHeight="1">
      <c r="A124" s="2"/>
      <c r="B124" s="16"/>
      <c r="C124" s="14"/>
      <c r="D124" s="15"/>
      <c r="E124" s="15"/>
      <c r="F124" s="15"/>
      <c r="G124" s="2"/>
      <c r="H124" s="2"/>
      <c r="I124" s="2"/>
      <c r="J124" s="2"/>
      <c r="K124" s="2"/>
      <c r="L124" s="2"/>
      <c r="M124" s="2"/>
      <c r="N124" s="2"/>
      <c r="O124" s="2"/>
      <c r="Q124" s="96" t="s">
        <v>13</v>
      </c>
      <c r="R124" s="96"/>
      <c r="S124" s="96"/>
      <c r="T124" s="96"/>
      <c r="U124" s="96"/>
      <c r="V124" s="96"/>
      <c r="W124" s="96"/>
      <c r="X124" s="65"/>
    </row>
    <row r="125" spans="1:24" ht="20.25" customHeight="1">
      <c r="A125" s="2"/>
      <c r="B125" s="2"/>
      <c r="C125" s="14"/>
      <c r="D125" s="15"/>
      <c r="E125" s="15"/>
      <c r="F125" s="15"/>
      <c r="G125" s="2"/>
      <c r="H125" s="2"/>
      <c r="I125" s="2"/>
      <c r="J125" s="2"/>
      <c r="K125" s="2"/>
      <c r="L125" s="2"/>
      <c r="M125" s="2"/>
      <c r="N125" s="2"/>
      <c r="O125" s="2"/>
      <c r="Q125" s="97" t="s">
        <v>12</v>
      </c>
      <c r="R125" s="97"/>
      <c r="S125" s="97"/>
      <c r="T125" s="97"/>
      <c r="U125" s="97"/>
      <c r="V125" s="97"/>
      <c r="W125" s="40" t="s">
        <v>10</v>
      </c>
      <c r="X125" s="28"/>
    </row>
    <row r="126" spans="1:24">
      <c r="A126" s="2"/>
      <c r="B126" s="2"/>
      <c r="C126" s="2"/>
      <c r="D126" s="2"/>
      <c r="E126" s="1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3"/>
      <c r="B127" s="88" t="s">
        <v>0</v>
      </c>
      <c r="C127" s="8"/>
      <c r="D127" s="94" t="s">
        <v>1</v>
      </c>
      <c r="E127" s="95"/>
      <c r="F127" s="95"/>
      <c r="G127" s="116" t="s">
        <v>2</v>
      </c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8"/>
      <c r="W127" s="104" t="s">
        <v>8</v>
      </c>
      <c r="X127" s="105"/>
    </row>
    <row r="128" spans="1:24" ht="15.75" customHeight="1">
      <c r="A128" s="9"/>
      <c r="B128" s="89"/>
      <c r="C128" s="10"/>
      <c r="D128" s="7" t="s">
        <v>3</v>
      </c>
      <c r="E128" s="11" t="s">
        <v>4</v>
      </c>
      <c r="F128" s="11" t="s">
        <v>6</v>
      </c>
      <c r="G128" s="119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1"/>
      <c r="W128" s="106"/>
      <c r="X128" s="107"/>
    </row>
    <row r="129" spans="1:24" ht="15.75" customHeight="1">
      <c r="A129" s="5"/>
      <c r="B129" s="90"/>
      <c r="C129" s="6"/>
      <c r="D129" s="92" t="s">
        <v>5</v>
      </c>
      <c r="E129" s="93"/>
      <c r="F129" s="93"/>
      <c r="G129" s="122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4"/>
      <c r="W129" s="108"/>
      <c r="X129" s="109"/>
    </row>
    <row r="130" spans="1:24" ht="14.25" customHeight="1">
      <c r="A130" s="82"/>
      <c r="B130" s="84" t="s">
        <v>27</v>
      </c>
      <c r="C130" s="86"/>
      <c r="D130" s="125">
        <v>600</v>
      </c>
      <c r="E130" s="127" t="s">
        <v>4</v>
      </c>
      <c r="F130" s="129">
        <f>ROUND(SUM(G131:U131,G133:V133),0)</f>
        <v>0</v>
      </c>
      <c r="G130" s="34">
        <f>IF($D$2&lt;&gt;"",DATE(YEAR($D$2),MONTH($D$2),1),"")</f>
        <v>44501</v>
      </c>
      <c r="H130" s="20">
        <f>G130+1</f>
        <v>44502</v>
      </c>
      <c r="I130" s="20">
        <f t="shared" ref="I130" si="500">H130+1</f>
        <v>44503</v>
      </c>
      <c r="J130" s="20">
        <f>I130+1</f>
        <v>44504</v>
      </c>
      <c r="K130" s="20">
        <f t="shared" ref="K130" si="501">J130+1</f>
        <v>44505</v>
      </c>
      <c r="L130" s="20">
        <f t="shared" ref="L130" si="502">K130+1</f>
        <v>44506</v>
      </c>
      <c r="M130" s="20">
        <f t="shared" ref="M130" si="503">L130+1</f>
        <v>44507</v>
      </c>
      <c r="N130" s="20">
        <f t="shared" ref="N130" si="504">M130+1</f>
        <v>44508</v>
      </c>
      <c r="O130" s="20">
        <f t="shared" ref="O130" si="505">N130+1</f>
        <v>44509</v>
      </c>
      <c r="P130" s="20">
        <f t="shared" ref="P130" si="506">O130+1</f>
        <v>44510</v>
      </c>
      <c r="Q130" s="20">
        <f t="shared" ref="Q130" si="507">P130+1</f>
        <v>44511</v>
      </c>
      <c r="R130" s="20">
        <f t="shared" ref="R130" si="508">Q130+1</f>
        <v>44512</v>
      </c>
      <c r="S130" s="20">
        <f t="shared" ref="S130" si="509">R130+1</f>
        <v>44513</v>
      </c>
      <c r="T130" s="20">
        <f t="shared" ref="T130" si="510">S130+1</f>
        <v>44514</v>
      </c>
      <c r="U130" s="20">
        <f t="shared" ref="U130" si="511">T130+1</f>
        <v>44515</v>
      </c>
      <c r="V130" s="19"/>
      <c r="W130" s="110"/>
      <c r="X130" s="111"/>
    </row>
    <row r="131" spans="1:24" ht="25.5" customHeight="1">
      <c r="A131" s="83"/>
      <c r="B131" s="85"/>
      <c r="C131" s="80"/>
      <c r="D131" s="126"/>
      <c r="E131" s="128"/>
      <c r="F131" s="130"/>
      <c r="G131" s="30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2"/>
      <c r="U131" s="32"/>
      <c r="V131" s="37"/>
      <c r="W131" s="112"/>
      <c r="X131" s="113"/>
    </row>
    <row r="132" spans="1:24" ht="14.25" customHeight="1">
      <c r="A132" s="17"/>
      <c r="B132" s="78"/>
      <c r="C132" s="80"/>
      <c r="D132" s="98">
        <f>IFERROR(D130*F130,"")</f>
        <v>0</v>
      </c>
      <c r="E132" s="99"/>
      <c r="F132" s="100"/>
      <c r="G132" s="34">
        <f>U130+1</f>
        <v>44516</v>
      </c>
      <c r="H132" s="20">
        <f>G132+1</f>
        <v>44517</v>
      </c>
      <c r="I132" s="20">
        <f t="shared" ref="I132" si="512">H132+1</f>
        <v>44518</v>
      </c>
      <c r="J132" s="20">
        <f t="shared" ref="J132" si="513">I132+1</f>
        <v>44519</v>
      </c>
      <c r="K132" s="20">
        <f t="shared" ref="K132" si="514">J132+1</f>
        <v>44520</v>
      </c>
      <c r="L132" s="20">
        <f t="shared" ref="L132" si="515">K132+1</f>
        <v>44521</v>
      </c>
      <c r="M132" s="20">
        <f t="shared" ref="M132" si="516">L132+1</f>
        <v>44522</v>
      </c>
      <c r="N132" s="20">
        <f t="shared" ref="N132" si="517">M132+1</f>
        <v>44523</v>
      </c>
      <c r="O132" s="20">
        <f t="shared" ref="O132" si="518">N132+1</f>
        <v>44524</v>
      </c>
      <c r="P132" s="20">
        <f t="shared" ref="P132" si="519">O132+1</f>
        <v>44525</v>
      </c>
      <c r="Q132" s="20">
        <f t="shared" ref="Q132" si="520">P132+1</f>
        <v>44526</v>
      </c>
      <c r="R132" s="20">
        <f t="shared" ref="R132" si="521">Q132+1</f>
        <v>44527</v>
      </c>
      <c r="S132" s="20">
        <f>R132+1</f>
        <v>44528</v>
      </c>
      <c r="T132" s="29">
        <f>DAY(S132+1)</f>
        <v>29</v>
      </c>
      <c r="U132" s="36">
        <f>DAY(S132+2)</f>
        <v>30</v>
      </c>
      <c r="V132" s="35">
        <f>DAY(S132+3)</f>
        <v>1</v>
      </c>
      <c r="W132" s="112"/>
      <c r="X132" s="113"/>
    </row>
    <row r="133" spans="1:24" ht="25.5" customHeight="1">
      <c r="A133" s="18"/>
      <c r="B133" s="79"/>
      <c r="C133" s="81"/>
      <c r="D133" s="101"/>
      <c r="E133" s="102"/>
      <c r="F133" s="103"/>
      <c r="G133" s="21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3"/>
      <c r="U133" s="23"/>
      <c r="V133" s="24"/>
      <c r="W133" s="114"/>
      <c r="X133" s="115"/>
    </row>
    <row r="134" spans="1:24" ht="14.25" customHeight="1">
      <c r="A134" s="82"/>
      <c r="B134" s="84"/>
      <c r="C134" s="86"/>
      <c r="D134" s="125">
        <v>600</v>
      </c>
      <c r="E134" s="127" t="s">
        <v>4</v>
      </c>
      <c r="F134" s="129">
        <f t="shared" ref="F134" si="522">ROUND(SUM(G135:U135,G137:V137),0)</f>
        <v>0</v>
      </c>
      <c r="G134" s="34">
        <f t="shared" ref="G134" si="523">IF($D$2&lt;&gt;"",DATE(YEAR($D$2),MONTH($D$2),1),"")</f>
        <v>44501</v>
      </c>
      <c r="H134" s="20">
        <f t="shared" ref="H134" si="524">G134+1</f>
        <v>44502</v>
      </c>
      <c r="I134" s="20">
        <f t="shared" ref="I134" si="525">H134+1</f>
        <v>44503</v>
      </c>
      <c r="J134" s="20">
        <f t="shared" ref="J134" si="526">I134+1</f>
        <v>44504</v>
      </c>
      <c r="K134" s="20">
        <f t="shared" ref="K134" si="527">J134+1</f>
        <v>44505</v>
      </c>
      <c r="L134" s="20">
        <f t="shared" ref="L134" si="528">K134+1</f>
        <v>44506</v>
      </c>
      <c r="M134" s="20">
        <f t="shared" ref="M134" si="529">L134+1</f>
        <v>44507</v>
      </c>
      <c r="N134" s="20">
        <f t="shared" ref="N134" si="530">M134+1</f>
        <v>44508</v>
      </c>
      <c r="O134" s="20">
        <f t="shared" ref="O134" si="531">N134+1</f>
        <v>44509</v>
      </c>
      <c r="P134" s="20">
        <f t="shared" ref="P134" si="532">O134+1</f>
        <v>44510</v>
      </c>
      <c r="Q134" s="20">
        <f t="shared" ref="Q134" si="533">P134+1</f>
        <v>44511</v>
      </c>
      <c r="R134" s="20">
        <f t="shared" ref="R134" si="534">Q134+1</f>
        <v>44512</v>
      </c>
      <c r="S134" s="20">
        <f t="shared" ref="S134" si="535">R134+1</f>
        <v>44513</v>
      </c>
      <c r="T134" s="20">
        <f t="shared" ref="T134" si="536">S134+1</f>
        <v>44514</v>
      </c>
      <c r="U134" s="20">
        <f t="shared" ref="U134" si="537">T134+1</f>
        <v>44515</v>
      </c>
      <c r="V134" s="19"/>
      <c r="W134" s="131"/>
      <c r="X134" s="132"/>
    </row>
    <row r="135" spans="1:24" ht="25.5" customHeight="1">
      <c r="A135" s="83"/>
      <c r="B135" s="85"/>
      <c r="C135" s="80"/>
      <c r="D135" s="126"/>
      <c r="E135" s="128"/>
      <c r="F135" s="130"/>
      <c r="G135" s="30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2"/>
      <c r="U135" s="32"/>
      <c r="V135" s="33"/>
      <c r="W135" s="133"/>
      <c r="X135" s="134"/>
    </row>
    <row r="136" spans="1:24" ht="14.25" customHeight="1">
      <c r="A136" s="17"/>
      <c r="B136" s="78"/>
      <c r="C136" s="80"/>
      <c r="D136" s="98">
        <f t="shared" ref="D136" si="538">IFERROR(D134*F134,"")</f>
        <v>0</v>
      </c>
      <c r="E136" s="99"/>
      <c r="F136" s="100"/>
      <c r="G136" s="34">
        <f t="shared" ref="G136" si="539">U134+1</f>
        <v>44516</v>
      </c>
      <c r="H136" s="20">
        <f t="shared" ref="H136" si="540">G136+1</f>
        <v>44517</v>
      </c>
      <c r="I136" s="20">
        <f t="shared" ref="I136" si="541">H136+1</f>
        <v>44518</v>
      </c>
      <c r="J136" s="20">
        <f t="shared" ref="J136" si="542">I136+1</f>
        <v>44519</v>
      </c>
      <c r="K136" s="20">
        <f t="shared" ref="K136" si="543">J136+1</f>
        <v>44520</v>
      </c>
      <c r="L136" s="20">
        <f t="shared" ref="L136" si="544">K136+1</f>
        <v>44521</v>
      </c>
      <c r="M136" s="20">
        <f t="shared" ref="M136" si="545">L136+1</f>
        <v>44522</v>
      </c>
      <c r="N136" s="20">
        <f t="shared" ref="N136" si="546">M136+1</f>
        <v>44523</v>
      </c>
      <c r="O136" s="20">
        <f t="shared" ref="O136" si="547">N136+1</f>
        <v>44524</v>
      </c>
      <c r="P136" s="20">
        <f t="shared" ref="P136" si="548">O136+1</f>
        <v>44525</v>
      </c>
      <c r="Q136" s="20">
        <f t="shared" ref="Q136" si="549">P136+1</f>
        <v>44526</v>
      </c>
      <c r="R136" s="20">
        <f t="shared" ref="R136" si="550">Q136+1</f>
        <v>44527</v>
      </c>
      <c r="S136" s="20">
        <f t="shared" ref="S136" si="551">R136+1</f>
        <v>44528</v>
      </c>
      <c r="T136" s="29">
        <f t="shared" ref="T136" si="552">DAY(S136+1)</f>
        <v>29</v>
      </c>
      <c r="U136" s="36">
        <f t="shared" ref="U136" si="553">DAY(S136+2)</f>
        <v>30</v>
      </c>
      <c r="V136" s="35">
        <f t="shared" ref="V136" si="554">DAY(S136+3)</f>
        <v>1</v>
      </c>
      <c r="W136" s="133"/>
      <c r="X136" s="134"/>
    </row>
    <row r="137" spans="1:24" ht="25.5" customHeight="1">
      <c r="A137" s="18"/>
      <c r="B137" s="79"/>
      <c r="C137" s="81"/>
      <c r="D137" s="101"/>
      <c r="E137" s="102"/>
      <c r="F137" s="103"/>
      <c r="G137" s="21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3"/>
      <c r="U137" s="23"/>
      <c r="V137" s="24"/>
      <c r="W137" s="135"/>
      <c r="X137" s="136"/>
    </row>
    <row r="138" spans="1:24" ht="14.25" customHeight="1">
      <c r="A138" s="82"/>
      <c r="B138" s="84"/>
      <c r="C138" s="86"/>
      <c r="D138" s="125">
        <v>600</v>
      </c>
      <c r="E138" s="127" t="s">
        <v>4</v>
      </c>
      <c r="F138" s="129">
        <f t="shared" ref="F138" si="555">ROUND(SUM(G139:U139,G141:V141),0)</f>
        <v>0</v>
      </c>
      <c r="G138" s="34">
        <f t="shared" ref="G138" si="556">IF($D$2&lt;&gt;"",DATE(YEAR($D$2),MONTH($D$2),1),"")</f>
        <v>44501</v>
      </c>
      <c r="H138" s="20">
        <f t="shared" ref="H138" si="557">G138+1</f>
        <v>44502</v>
      </c>
      <c r="I138" s="20">
        <f t="shared" ref="I138" si="558">H138+1</f>
        <v>44503</v>
      </c>
      <c r="J138" s="20">
        <f t="shared" ref="J138" si="559">I138+1</f>
        <v>44504</v>
      </c>
      <c r="K138" s="20">
        <f t="shared" ref="K138" si="560">J138+1</f>
        <v>44505</v>
      </c>
      <c r="L138" s="20">
        <f t="shared" ref="L138" si="561">K138+1</f>
        <v>44506</v>
      </c>
      <c r="M138" s="20">
        <f t="shared" ref="M138" si="562">L138+1</f>
        <v>44507</v>
      </c>
      <c r="N138" s="20">
        <f t="shared" ref="N138" si="563">M138+1</f>
        <v>44508</v>
      </c>
      <c r="O138" s="20">
        <f t="shared" ref="O138" si="564">N138+1</f>
        <v>44509</v>
      </c>
      <c r="P138" s="20">
        <f t="shared" ref="P138" si="565">O138+1</f>
        <v>44510</v>
      </c>
      <c r="Q138" s="20">
        <f t="shared" ref="Q138" si="566">P138+1</f>
        <v>44511</v>
      </c>
      <c r="R138" s="20">
        <f t="shared" ref="R138" si="567">Q138+1</f>
        <v>44512</v>
      </c>
      <c r="S138" s="20">
        <f t="shared" ref="S138" si="568">R138+1</f>
        <v>44513</v>
      </c>
      <c r="T138" s="20">
        <f t="shared" ref="T138" si="569">S138+1</f>
        <v>44514</v>
      </c>
      <c r="U138" s="20">
        <f t="shared" ref="U138" si="570">T138+1</f>
        <v>44515</v>
      </c>
      <c r="V138" s="19"/>
      <c r="W138" s="131"/>
      <c r="X138" s="132"/>
    </row>
    <row r="139" spans="1:24" ht="25.5" customHeight="1">
      <c r="A139" s="83"/>
      <c r="B139" s="85"/>
      <c r="C139" s="80"/>
      <c r="D139" s="126"/>
      <c r="E139" s="128"/>
      <c r="F139" s="130"/>
      <c r="G139" s="30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2"/>
      <c r="U139" s="32"/>
      <c r="V139" s="33"/>
      <c r="W139" s="133"/>
      <c r="X139" s="134"/>
    </row>
    <row r="140" spans="1:24" ht="14.25" customHeight="1">
      <c r="A140" s="17"/>
      <c r="B140" s="78"/>
      <c r="C140" s="80"/>
      <c r="D140" s="98">
        <f t="shared" ref="D140" si="571">IFERROR(D138*F138,"")</f>
        <v>0</v>
      </c>
      <c r="E140" s="99"/>
      <c r="F140" s="100"/>
      <c r="G140" s="34">
        <f t="shared" ref="G140" si="572">U138+1</f>
        <v>44516</v>
      </c>
      <c r="H140" s="20">
        <f t="shared" ref="H140" si="573">G140+1</f>
        <v>44517</v>
      </c>
      <c r="I140" s="20">
        <f t="shared" ref="I140" si="574">H140+1</f>
        <v>44518</v>
      </c>
      <c r="J140" s="20">
        <f t="shared" ref="J140" si="575">I140+1</f>
        <v>44519</v>
      </c>
      <c r="K140" s="20">
        <f t="shared" ref="K140" si="576">J140+1</f>
        <v>44520</v>
      </c>
      <c r="L140" s="20">
        <f t="shared" ref="L140" si="577">K140+1</f>
        <v>44521</v>
      </c>
      <c r="M140" s="20">
        <f t="shared" ref="M140" si="578">L140+1</f>
        <v>44522</v>
      </c>
      <c r="N140" s="20">
        <f t="shared" ref="N140" si="579">M140+1</f>
        <v>44523</v>
      </c>
      <c r="O140" s="20">
        <f t="shared" ref="O140" si="580">N140+1</f>
        <v>44524</v>
      </c>
      <c r="P140" s="20">
        <f t="shared" ref="P140" si="581">O140+1</f>
        <v>44525</v>
      </c>
      <c r="Q140" s="20">
        <f t="shared" ref="Q140" si="582">P140+1</f>
        <v>44526</v>
      </c>
      <c r="R140" s="20">
        <f t="shared" ref="R140" si="583">Q140+1</f>
        <v>44527</v>
      </c>
      <c r="S140" s="20">
        <f t="shared" ref="S140" si="584">R140+1</f>
        <v>44528</v>
      </c>
      <c r="T140" s="29">
        <f t="shared" ref="T140" si="585">DAY(S140+1)</f>
        <v>29</v>
      </c>
      <c r="U140" s="36">
        <f t="shared" ref="U140" si="586">DAY(S140+2)</f>
        <v>30</v>
      </c>
      <c r="V140" s="35">
        <f t="shared" ref="V140" si="587">DAY(S140+3)</f>
        <v>1</v>
      </c>
      <c r="W140" s="133"/>
      <c r="X140" s="134"/>
    </row>
    <row r="141" spans="1:24" ht="25.5" customHeight="1">
      <c r="A141" s="18"/>
      <c r="B141" s="79"/>
      <c r="C141" s="81"/>
      <c r="D141" s="101"/>
      <c r="E141" s="102"/>
      <c r="F141" s="103"/>
      <c r="G141" s="21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3"/>
      <c r="U141" s="23"/>
      <c r="V141" s="24"/>
      <c r="W141" s="135"/>
      <c r="X141" s="136"/>
    </row>
    <row r="142" spans="1:24" ht="14.25" customHeight="1">
      <c r="A142" s="82"/>
      <c r="B142" s="84"/>
      <c r="C142" s="86"/>
      <c r="D142" s="125">
        <v>600</v>
      </c>
      <c r="E142" s="127" t="s">
        <v>4</v>
      </c>
      <c r="F142" s="129">
        <f t="shared" ref="F142" si="588">ROUND(SUM(G143:U143,G145:V145),0)</f>
        <v>0</v>
      </c>
      <c r="G142" s="34">
        <f t="shared" ref="G142" si="589">IF($D$2&lt;&gt;"",DATE(YEAR($D$2),MONTH($D$2),1),"")</f>
        <v>44501</v>
      </c>
      <c r="H142" s="20">
        <f t="shared" ref="H142" si="590">G142+1</f>
        <v>44502</v>
      </c>
      <c r="I142" s="20">
        <f t="shared" ref="I142" si="591">H142+1</f>
        <v>44503</v>
      </c>
      <c r="J142" s="20">
        <f t="shared" ref="J142" si="592">I142+1</f>
        <v>44504</v>
      </c>
      <c r="K142" s="20">
        <f t="shared" ref="K142" si="593">J142+1</f>
        <v>44505</v>
      </c>
      <c r="L142" s="20">
        <f t="shared" ref="L142" si="594">K142+1</f>
        <v>44506</v>
      </c>
      <c r="M142" s="20">
        <f t="shared" ref="M142" si="595">L142+1</f>
        <v>44507</v>
      </c>
      <c r="N142" s="20">
        <f t="shared" ref="N142" si="596">M142+1</f>
        <v>44508</v>
      </c>
      <c r="O142" s="20">
        <f t="shared" ref="O142" si="597">N142+1</f>
        <v>44509</v>
      </c>
      <c r="P142" s="20">
        <f t="shared" ref="P142" si="598">O142+1</f>
        <v>44510</v>
      </c>
      <c r="Q142" s="20">
        <f t="shared" ref="Q142" si="599">P142+1</f>
        <v>44511</v>
      </c>
      <c r="R142" s="20">
        <f t="shared" ref="R142" si="600">Q142+1</f>
        <v>44512</v>
      </c>
      <c r="S142" s="20">
        <f t="shared" ref="S142" si="601">R142+1</f>
        <v>44513</v>
      </c>
      <c r="T142" s="20">
        <f t="shared" ref="T142" si="602">S142+1</f>
        <v>44514</v>
      </c>
      <c r="U142" s="20">
        <f t="shared" ref="U142" si="603">T142+1</f>
        <v>44515</v>
      </c>
      <c r="V142" s="19"/>
      <c r="W142" s="131"/>
      <c r="X142" s="132"/>
    </row>
    <row r="143" spans="1:24" ht="25.5" customHeight="1">
      <c r="A143" s="83"/>
      <c r="B143" s="85"/>
      <c r="C143" s="80"/>
      <c r="D143" s="126"/>
      <c r="E143" s="128"/>
      <c r="F143" s="130"/>
      <c r="G143" s="30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2"/>
      <c r="U143" s="32"/>
      <c r="V143" s="33"/>
      <c r="W143" s="133"/>
      <c r="X143" s="134"/>
    </row>
    <row r="144" spans="1:24" ht="14.25" customHeight="1">
      <c r="A144" s="17"/>
      <c r="B144" s="78"/>
      <c r="C144" s="80"/>
      <c r="D144" s="98">
        <f t="shared" ref="D144" si="604">IFERROR(D142*F142,"")</f>
        <v>0</v>
      </c>
      <c r="E144" s="99"/>
      <c r="F144" s="100"/>
      <c r="G144" s="34">
        <f t="shared" ref="G144" si="605">U142+1</f>
        <v>44516</v>
      </c>
      <c r="H144" s="20">
        <f t="shared" ref="H144" si="606">G144+1</f>
        <v>44517</v>
      </c>
      <c r="I144" s="20">
        <f t="shared" ref="I144" si="607">H144+1</f>
        <v>44518</v>
      </c>
      <c r="J144" s="20">
        <f t="shared" ref="J144" si="608">I144+1</f>
        <v>44519</v>
      </c>
      <c r="K144" s="20">
        <f t="shared" ref="K144" si="609">J144+1</f>
        <v>44520</v>
      </c>
      <c r="L144" s="20">
        <f t="shared" ref="L144" si="610">K144+1</f>
        <v>44521</v>
      </c>
      <c r="M144" s="20">
        <f t="shared" ref="M144" si="611">L144+1</f>
        <v>44522</v>
      </c>
      <c r="N144" s="20">
        <f t="shared" ref="N144" si="612">M144+1</f>
        <v>44523</v>
      </c>
      <c r="O144" s="20">
        <f t="shared" ref="O144" si="613">N144+1</f>
        <v>44524</v>
      </c>
      <c r="P144" s="20">
        <f t="shared" ref="P144" si="614">O144+1</f>
        <v>44525</v>
      </c>
      <c r="Q144" s="20">
        <f t="shared" ref="Q144" si="615">P144+1</f>
        <v>44526</v>
      </c>
      <c r="R144" s="20">
        <f t="shared" ref="R144" si="616">Q144+1</f>
        <v>44527</v>
      </c>
      <c r="S144" s="20">
        <f t="shared" ref="S144" si="617">R144+1</f>
        <v>44528</v>
      </c>
      <c r="T144" s="29">
        <f t="shared" ref="T144" si="618">DAY(S144+1)</f>
        <v>29</v>
      </c>
      <c r="U144" s="36">
        <f t="shared" ref="U144" si="619">DAY(S144+2)</f>
        <v>30</v>
      </c>
      <c r="V144" s="35">
        <f t="shared" ref="V144" si="620">DAY(S144+3)</f>
        <v>1</v>
      </c>
      <c r="W144" s="133"/>
      <c r="X144" s="134"/>
    </row>
    <row r="145" spans="1:24" ht="25.5" customHeight="1">
      <c r="A145" s="18"/>
      <c r="B145" s="79"/>
      <c r="C145" s="81"/>
      <c r="D145" s="101"/>
      <c r="E145" s="102"/>
      <c r="F145" s="103"/>
      <c r="G145" s="21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3"/>
      <c r="U145" s="23"/>
      <c r="V145" s="24"/>
      <c r="W145" s="135"/>
      <c r="X145" s="136"/>
    </row>
    <row r="146" spans="1:24" ht="14.25" customHeight="1">
      <c r="A146" s="82"/>
      <c r="B146" s="84"/>
      <c r="C146" s="86"/>
      <c r="D146" s="125">
        <v>600</v>
      </c>
      <c r="E146" s="127" t="s">
        <v>4</v>
      </c>
      <c r="F146" s="129">
        <f t="shared" ref="F146" si="621">ROUND(SUM(G147:U147,G149:V149),0)</f>
        <v>0</v>
      </c>
      <c r="G146" s="34">
        <f t="shared" ref="G146" si="622">IF($D$2&lt;&gt;"",DATE(YEAR($D$2),MONTH($D$2),1),"")</f>
        <v>44501</v>
      </c>
      <c r="H146" s="20">
        <f t="shared" ref="H146" si="623">G146+1</f>
        <v>44502</v>
      </c>
      <c r="I146" s="20">
        <f t="shared" ref="I146" si="624">H146+1</f>
        <v>44503</v>
      </c>
      <c r="J146" s="20">
        <f t="shared" ref="J146" si="625">I146+1</f>
        <v>44504</v>
      </c>
      <c r="K146" s="20">
        <f t="shared" ref="K146" si="626">J146+1</f>
        <v>44505</v>
      </c>
      <c r="L146" s="20">
        <f t="shared" ref="L146" si="627">K146+1</f>
        <v>44506</v>
      </c>
      <c r="M146" s="20">
        <f t="shared" ref="M146" si="628">L146+1</f>
        <v>44507</v>
      </c>
      <c r="N146" s="20">
        <f t="shared" ref="N146" si="629">M146+1</f>
        <v>44508</v>
      </c>
      <c r="O146" s="20">
        <f t="shared" ref="O146" si="630">N146+1</f>
        <v>44509</v>
      </c>
      <c r="P146" s="20">
        <f t="shared" ref="P146" si="631">O146+1</f>
        <v>44510</v>
      </c>
      <c r="Q146" s="20">
        <f t="shared" ref="Q146" si="632">P146+1</f>
        <v>44511</v>
      </c>
      <c r="R146" s="20">
        <f t="shared" ref="R146" si="633">Q146+1</f>
        <v>44512</v>
      </c>
      <c r="S146" s="20">
        <f t="shared" ref="S146" si="634">R146+1</f>
        <v>44513</v>
      </c>
      <c r="T146" s="20">
        <f t="shared" ref="T146" si="635">S146+1</f>
        <v>44514</v>
      </c>
      <c r="U146" s="20">
        <f t="shared" ref="U146" si="636">T146+1</f>
        <v>44515</v>
      </c>
      <c r="V146" s="19"/>
      <c r="W146" s="131"/>
      <c r="X146" s="132"/>
    </row>
    <row r="147" spans="1:24" ht="25.5" customHeight="1">
      <c r="A147" s="83"/>
      <c r="B147" s="85"/>
      <c r="C147" s="80"/>
      <c r="D147" s="126"/>
      <c r="E147" s="128"/>
      <c r="F147" s="130"/>
      <c r="G147" s="30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2"/>
      <c r="U147" s="32"/>
      <c r="V147" s="33"/>
      <c r="W147" s="133"/>
      <c r="X147" s="134"/>
    </row>
    <row r="148" spans="1:24" ht="14.25" customHeight="1">
      <c r="A148" s="17"/>
      <c r="B148" s="78"/>
      <c r="C148" s="80"/>
      <c r="D148" s="98">
        <f t="shared" ref="D148" si="637">IFERROR(D146*F146,"")</f>
        <v>0</v>
      </c>
      <c r="E148" s="99"/>
      <c r="F148" s="100"/>
      <c r="G148" s="34">
        <f t="shared" ref="G148" si="638">U146+1</f>
        <v>44516</v>
      </c>
      <c r="H148" s="20">
        <f t="shared" ref="H148" si="639">G148+1</f>
        <v>44517</v>
      </c>
      <c r="I148" s="20">
        <f t="shared" ref="I148" si="640">H148+1</f>
        <v>44518</v>
      </c>
      <c r="J148" s="20">
        <f t="shared" ref="J148" si="641">I148+1</f>
        <v>44519</v>
      </c>
      <c r="K148" s="20">
        <f t="shared" ref="K148" si="642">J148+1</f>
        <v>44520</v>
      </c>
      <c r="L148" s="20">
        <f t="shared" ref="L148" si="643">K148+1</f>
        <v>44521</v>
      </c>
      <c r="M148" s="20">
        <f t="shared" ref="M148" si="644">L148+1</f>
        <v>44522</v>
      </c>
      <c r="N148" s="20">
        <f t="shared" ref="N148" si="645">M148+1</f>
        <v>44523</v>
      </c>
      <c r="O148" s="20">
        <f t="shared" ref="O148" si="646">N148+1</f>
        <v>44524</v>
      </c>
      <c r="P148" s="20">
        <f t="shared" ref="P148" si="647">O148+1</f>
        <v>44525</v>
      </c>
      <c r="Q148" s="20">
        <f t="shared" ref="Q148" si="648">P148+1</f>
        <v>44526</v>
      </c>
      <c r="R148" s="20">
        <f t="shared" ref="R148" si="649">Q148+1</f>
        <v>44527</v>
      </c>
      <c r="S148" s="20">
        <f t="shared" ref="S148" si="650">R148+1</f>
        <v>44528</v>
      </c>
      <c r="T148" s="29">
        <f t="shared" ref="T148" si="651">DAY(S148+1)</f>
        <v>29</v>
      </c>
      <c r="U148" s="36">
        <f t="shared" ref="U148" si="652">DAY(S148+2)</f>
        <v>30</v>
      </c>
      <c r="V148" s="35">
        <f t="shared" ref="V148" si="653">DAY(S148+3)</f>
        <v>1</v>
      </c>
      <c r="W148" s="133"/>
      <c r="X148" s="134"/>
    </row>
    <row r="149" spans="1:24" ht="25.5" customHeight="1">
      <c r="A149" s="18"/>
      <c r="B149" s="79"/>
      <c r="C149" s="81"/>
      <c r="D149" s="101"/>
      <c r="E149" s="102"/>
      <c r="F149" s="103"/>
      <c r="G149" s="21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3"/>
      <c r="U149" s="23"/>
      <c r="V149" s="24"/>
      <c r="W149" s="135"/>
      <c r="X149" s="136"/>
    </row>
  </sheetData>
  <mergeCells count="295">
    <mergeCell ref="F146:F147"/>
    <mergeCell ref="W146:X149"/>
    <mergeCell ref="B148:B149"/>
    <mergeCell ref="C148:C149"/>
    <mergeCell ref="D148:F149"/>
    <mergeCell ref="A146:A147"/>
    <mergeCell ref="B146:B147"/>
    <mergeCell ref="C146:C147"/>
    <mergeCell ref="D146:D147"/>
    <mergeCell ref="E146:E147"/>
    <mergeCell ref="F142:F143"/>
    <mergeCell ref="W142:X145"/>
    <mergeCell ref="B144:B145"/>
    <mergeCell ref="C144:C145"/>
    <mergeCell ref="D144:F145"/>
    <mergeCell ref="A142:A143"/>
    <mergeCell ref="B142:B143"/>
    <mergeCell ref="C142:C143"/>
    <mergeCell ref="D142:D143"/>
    <mergeCell ref="E142:E143"/>
    <mergeCell ref="F138:F139"/>
    <mergeCell ref="W138:X141"/>
    <mergeCell ref="B140:B141"/>
    <mergeCell ref="C140:C141"/>
    <mergeCell ref="D140:F141"/>
    <mergeCell ref="A138:A139"/>
    <mergeCell ref="B138:B139"/>
    <mergeCell ref="C138:C139"/>
    <mergeCell ref="D138:D139"/>
    <mergeCell ref="E138:E139"/>
    <mergeCell ref="F134:F135"/>
    <mergeCell ref="W134:X137"/>
    <mergeCell ref="B136:B137"/>
    <mergeCell ref="C136:C137"/>
    <mergeCell ref="D136:F137"/>
    <mergeCell ref="A134:A135"/>
    <mergeCell ref="B134:B135"/>
    <mergeCell ref="C134:C135"/>
    <mergeCell ref="D134:D135"/>
    <mergeCell ref="E134:E135"/>
    <mergeCell ref="F130:F131"/>
    <mergeCell ref="W130:X133"/>
    <mergeCell ref="B132:B133"/>
    <mergeCell ref="C132:C133"/>
    <mergeCell ref="D132:F133"/>
    <mergeCell ref="A130:A131"/>
    <mergeCell ref="B130:B131"/>
    <mergeCell ref="C130:C131"/>
    <mergeCell ref="D130:D131"/>
    <mergeCell ref="E130:E131"/>
    <mergeCell ref="B122:C122"/>
    <mergeCell ref="D122:G122"/>
    <mergeCell ref="Q124:W124"/>
    <mergeCell ref="Q125:V125"/>
    <mergeCell ref="B127:B129"/>
    <mergeCell ref="D127:F127"/>
    <mergeCell ref="G127:V129"/>
    <mergeCell ref="W127:X129"/>
    <mergeCell ref="D129:F129"/>
    <mergeCell ref="F116:F117"/>
    <mergeCell ref="W116:X119"/>
    <mergeCell ref="B118:B119"/>
    <mergeCell ref="C118:C119"/>
    <mergeCell ref="D118:F119"/>
    <mergeCell ref="A116:A117"/>
    <mergeCell ref="B116:B117"/>
    <mergeCell ref="C116:C117"/>
    <mergeCell ref="D116:D117"/>
    <mergeCell ref="E116:E117"/>
    <mergeCell ref="F112:F113"/>
    <mergeCell ref="W112:X115"/>
    <mergeCell ref="B114:B115"/>
    <mergeCell ref="C114:C115"/>
    <mergeCell ref="D114:F115"/>
    <mergeCell ref="A112:A113"/>
    <mergeCell ref="B112:B113"/>
    <mergeCell ref="C112:C113"/>
    <mergeCell ref="D112:D113"/>
    <mergeCell ref="E112:E113"/>
    <mergeCell ref="F108:F109"/>
    <mergeCell ref="W108:X111"/>
    <mergeCell ref="B110:B111"/>
    <mergeCell ref="C110:C111"/>
    <mergeCell ref="D110:F111"/>
    <mergeCell ref="A108:A109"/>
    <mergeCell ref="B108:B109"/>
    <mergeCell ref="C108:C109"/>
    <mergeCell ref="D108:D109"/>
    <mergeCell ref="E108:E109"/>
    <mergeCell ref="F104:F105"/>
    <mergeCell ref="W104:X107"/>
    <mergeCell ref="B106:B107"/>
    <mergeCell ref="C106:C107"/>
    <mergeCell ref="D106:F107"/>
    <mergeCell ref="A104:A105"/>
    <mergeCell ref="B104:B105"/>
    <mergeCell ref="C104:C105"/>
    <mergeCell ref="D104:D105"/>
    <mergeCell ref="E104:E105"/>
    <mergeCell ref="F100:F101"/>
    <mergeCell ref="W100:X103"/>
    <mergeCell ref="B102:B103"/>
    <mergeCell ref="C102:C103"/>
    <mergeCell ref="D102:F103"/>
    <mergeCell ref="A100:A101"/>
    <mergeCell ref="B100:B101"/>
    <mergeCell ref="C100:C101"/>
    <mergeCell ref="D100:D101"/>
    <mergeCell ref="E100:E101"/>
    <mergeCell ref="B92:C92"/>
    <mergeCell ref="D92:G92"/>
    <mergeCell ref="Q94:W94"/>
    <mergeCell ref="Q95:V95"/>
    <mergeCell ref="B97:B99"/>
    <mergeCell ref="D97:F97"/>
    <mergeCell ref="G97:V99"/>
    <mergeCell ref="W97:X99"/>
    <mergeCell ref="D99:F99"/>
    <mergeCell ref="F86:F87"/>
    <mergeCell ref="W86:X89"/>
    <mergeCell ref="B88:B89"/>
    <mergeCell ref="C88:C89"/>
    <mergeCell ref="D88:F89"/>
    <mergeCell ref="A86:A87"/>
    <mergeCell ref="B86:B87"/>
    <mergeCell ref="C86:C87"/>
    <mergeCell ref="D86:D87"/>
    <mergeCell ref="E86:E87"/>
    <mergeCell ref="F82:F83"/>
    <mergeCell ref="W82:X85"/>
    <mergeCell ref="B84:B85"/>
    <mergeCell ref="C84:C85"/>
    <mergeCell ref="D84:F85"/>
    <mergeCell ref="A82:A83"/>
    <mergeCell ref="B82:B83"/>
    <mergeCell ref="C82:C83"/>
    <mergeCell ref="D82:D83"/>
    <mergeCell ref="E82:E83"/>
    <mergeCell ref="F78:F79"/>
    <mergeCell ref="W78:X81"/>
    <mergeCell ref="B80:B81"/>
    <mergeCell ref="C80:C81"/>
    <mergeCell ref="D80:F81"/>
    <mergeCell ref="A78:A79"/>
    <mergeCell ref="B78:B79"/>
    <mergeCell ref="C78:C79"/>
    <mergeCell ref="D78:D79"/>
    <mergeCell ref="E78:E79"/>
    <mergeCell ref="F74:F75"/>
    <mergeCell ref="W74:X77"/>
    <mergeCell ref="B76:B77"/>
    <mergeCell ref="C76:C77"/>
    <mergeCell ref="D76:F77"/>
    <mergeCell ref="A74:A75"/>
    <mergeCell ref="B74:B75"/>
    <mergeCell ref="C74:C75"/>
    <mergeCell ref="D74:D75"/>
    <mergeCell ref="E74:E75"/>
    <mergeCell ref="F70:F71"/>
    <mergeCell ref="W70:X73"/>
    <mergeCell ref="B72:B73"/>
    <mergeCell ref="C72:C73"/>
    <mergeCell ref="D72:F73"/>
    <mergeCell ref="A70:A71"/>
    <mergeCell ref="B70:B71"/>
    <mergeCell ref="C70:C71"/>
    <mergeCell ref="D70:D71"/>
    <mergeCell ref="E70:E71"/>
    <mergeCell ref="B62:C62"/>
    <mergeCell ref="D62:G62"/>
    <mergeCell ref="Q64:W64"/>
    <mergeCell ref="Q65:V65"/>
    <mergeCell ref="B67:B69"/>
    <mergeCell ref="D67:F67"/>
    <mergeCell ref="G67:V69"/>
    <mergeCell ref="W67:X69"/>
    <mergeCell ref="D69:F69"/>
    <mergeCell ref="F56:F57"/>
    <mergeCell ref="W56:X59"/>
    <mergeCell ref="B58:B59"/>
    <mergeCell ref="C58:C59"/>
    <mergeCell ref="D58:F59"/>
    <mergeCell ref="A56:A57"/>
    <mergeCell ref="B56:B57"/>
    <mergeCell ref="C56:C57"/>
    <mergeCell ref="D56:D57"/>
    <mergeCell ref="E56:E57"/>
    <mergeCell ref="F52:F53"/>
    <mergeCell ref="W52:X55"/>
    <mergeCell ref="B54:B55"/>
    <mergeCell ref="C54:C55"/>
    <mergeCell ref="D54:F55"/>
    <mergeCell ref="A52:A53"/>
    <mergeCell ref="B52:B53"/>
    <mergeCell ref="C52:C53"/>
    <mergeCell ref="D52:D53"/>
    <mergeCell ref="E52:E53"/>
    <mergeCell ref="F48:F49"/>
    <mergeCell ref="W48:X51"/>
    <mergeCell ref="B50:B51"/>
    <mergeCell ref="C50:C51"/>
    <mergeCell ref="D50:F51"/>
    <mergeCell ref="A48:A49"/>
    <mergeCell ref="B48:B49"/>
    <mergeCell ref="C48:C49"/>
    <mergeCell ref="D48:D49"/>
    <mergeCell ref="E48:E49"/>
    <mergeCell ref="F44:F45"/>
    <mergeCell ref="W44:X47"/>
    <mergeCell ref="B46:B47"/>
    <mergeCell ref="C46:C47"/>
    <mergeCell ref="D46:F47"/>
    <mergeCell ref="A44:A45"/>
    <mergeCell ref="B44:B45"/>
    <mergeCell ref="C44:C45"/>
    <mergeCell ref="D44:D45"/>
    <mergeCell ref="E44:E45"/>
    <mergeCell ref="F40:F41"/>
    <mergeCell ref="W40:X43"/>
    <mergeCell ref="B42:B43"/>
    <mergeCell ref="C42:C43"/>
    <mergeCell ref="D42:F43"/>
    <mergeCell ref="A40:A41"/>
    <mergeCell ref="B40:B41"/>
    <mergeCell ref="C40:C41"/>
    <mergeCell ref="D40:D41"/>
    <mergeCell ref="E40:E41"/>
    <mergeCell ref="B32:C32"/>
    <mergeCell ref="D32:G32"/>
    <mergeCell ref="Q34:W34"/>
    <mergeCell ref="Q35:V35"/>
    <mergeCell ref="B37:B39"/>
    <mergeCell ref="D37:F37"/>
    <mergeCell ref="G37:V39"/>
    <mergeCell ref="W37:X39"/>
    <mergeCell ref="D39:F39"/>
    <mergeCell ref="B2:C2"/>
    <mergeCell ref="D2:G2"/>
    <mergeCell ref="Q4:W4"/>
    <mergeCell ref="Q5:V5"/>
    <mergeCell ref="B7:B9"/>
    <mergeCell ref="D7:F7"/>
    <mergeCell ref="G7:V9"/>
    <mergeCell ref="W7:X9"/>
    <mergeCell ref="D9:F9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W14:X17"/>
    <mergeCell ref="B16:B17"/>
    <mergeCell ref="C16:C17"/>
    <mergeCell ref="D16:F17"/>
    <mergeCell ref="A18:A19"/>
    <mergeCell ref="B18:B19"/>
    <mergeCell ref="C18:C19"/>
    <mergeCell ref="D18:D19"/>
    <mergeCell ref="E18:E19"/>
    <mergeCell ref="F18:F19"/>
    <mergeCell ref="W18:X21"/>
    <mergeCell ref="B20:B21"/>
    <mergeCell ref="C20:C21"/>
    <mergeCell ref="D20:F21"/>
    <mergeCell ref="A22:A23"/>
    <mergeCell ref="B22:B23"/>
    <mergeCell ref="C22:C23"/>
    <mergeCell ref="D22:D23"/>
    <mergeCell ref="E22:E23"/>
    <mergeCell ref="A26:A27"/>
    <mergeCell ref="B26:B27"/>
    <mergeCell ref="C26:C27"/>
    <mergeCell ref="D26:D27"/>
    <mergeCell ref="E26:E27"/>
    <mergeCell ref="W26:X29"/>
    <mergeCell ref="B28:B29"/>
    <mergeCell ref="C28:C29"/>
    <mergeCell ref="D28:F29"/>
    <mergeCell ref="W22:X25"/>
    <mergeCell ref="B24:B25"/>
    <mergeCell ref="C24:C25"/>
    <mergeCell ref="D24:F25"/>
    <mergeCell ref="F26:F27"/>
    <mergeCell ref="F22:F23"/>
  </mergeCells>
  <phoneticPr fontId="1"/>
  <conditionalFormatting sqref="D12">
    <cfRule type="cellIs" dxfId="2545" priority="670" operator="equal">
      <formula>0</formula>
    </cfRule>
  </conditionalFormatting>
  <conditionalFormatting sqref="F10">
    <cfRule type="cellIs" dxfId="2544" priority="669" stopIfTrue="1" operator="equal">
      <formula>0</formula>
    </cfRule>
  </conditionalFormatting>
  <conditionalFormatting sqref="V12">
    <cfRule type="cellIs" dxfId="2543" priority="604" operator="notEqual">
      <formula>31</formula>
    </cfRule>
    <cfRule type="expression" dxfId="2542" priority="609">
      <formula>WEEKDAY(S12+3)=1</formula>
    </cfRule>
    <cfRule type="expression" dxfId="2541" priority="668">
      <formula>WEEKDAY(S12+3)=7</formula>
    </cfRule>
  </conditionalFormatting>
  <conditionalFormatting sqref="D16 D20 D24 D28">
    <cfRule type="cellIs" dxfId="2540" priority="667" operator="equal">
      <formula>0</formula>
    </cfRule>
  </conditionalFormatting>
  <conditionalFormatting sqref="F14 F18 F22 F26">
    <cfRule type="cellIs" dxfId="2539" priority="666" stopIfTrue="1" operator="equal">
      <formula>0</formula>
    </cfRule>
  </conditionalFormatting>
  <conditionalFormatting sqref="G10">
    <cfRule type="expression" dxfId="2538" priority="664">
      <formula>WEEKDAY(G10)=1</formula>
    </cfRule>
    <cfRule type="expression" dxfId="2537" priority="665">
      <formula>WEEKDAY(G10)=7</formula>
    </cfRule>
  </conditionalFormatting>
  <conditionalFormatting sqref="I10">
    <cfRule type="expression" dxfId="2536" priority="662">
      <formula>WEEKDAY(I10)=0</formula>
    </cfRule>
    <cfRule type="expression" dxfId="2535" priority="663">
      <formula>WEEKDAY(I10)=7</formula>
    </cfRule>
  </conditionalFormatting>
  <conditionalFormatting sqref="H10">
    <cfRule type="expression" dxfId="2534" priority="660">
      <formula>WEEKDAY(H10)=1</formula>
    </cfRule>
    <cfRule type="expression" dxfId="2533" priority="661">
      <formula>WEEKDAY(H10)=7</formula>
    </cfRule>
  </conditionalFormatting>
  <conditionalFormatting sqref="J10">
    <cfRule type="expression" dxfId="2532" priority="658">
      <formula>WEEKDAY(J10)=1</formula>
    </cfRule>
    <cfRule type="expression" dxfId="2531" priority="659">
      <formula>WEEKDAY(J10)=7</formula>
    </cfRule>
  </conditionalFormatting>
  <conditionalFormatting sqref="K10">
    <cfRule type="expression" dxfId="2530" priority="656">
      <formula>WEEKDAY(K10)=1</formula>
    </cfRule>
    <cfRule type="expression" dxfId="2529" priority="657">
      <formula>WEEKDAY(K10)=7</formula>
    </cfRule>
  </conditionalFormatting>
  <conditionalFormatting sqref="L10">
    <cfRule type="expression" dxfId="2528" priority="654">
      <formula>WEEKDAY(L10)=1</formula>
    </cfRule>
    <cfRule type="expression" dxfId="2527" priority="655">
      <formula>WEEKDAY(L10)=7</formula>
    </cfRule>
  </conditionalFormatting>
  <conditionalFormatting sqref="M10">
    <cfRule type="expression" dxfId="2526" priority="652">
      <formula>WEEKDAY(M10)=1</formula>
    </cfRule>
    <cfRule type="expression" dxfId="2525" priority="653">
      <formula>WEEKDAY(M10)=7</formula>
    </cfRule>
  </conditionalFormatting>
  <conditionalFormatting sqref="N10">
    <cfRule type="expression" dxfId="2524" priority="650">
      <formula>WEEKDAY(N10)=1</formula>
    </cfRule>
    <cfRule type="expression" dxfId="2523" priority="651">
      <formula>WEEKDAY(N10)=7</formula>
    </cfRule>
  </conditionalFormatting>
  <conditionalFormatting sqref="O10">
    <cfRule type="expression" dxfId="2522" priority="648">
      <formula>WEEKDAY(O10)=1</formula>
    </cfRule>
    <cfRule type="expression" dxfId="2521" priority="649">
      <formula>WEEKDAY(O10)=7</formula>
    </cfRule>
  </conditionalFormatting>
  <conditionalFormatting sqref="P10">
    <cfRule type="expression" dxfId="2520" priority="646">
      <formula>WEEKDAY(P10)=1</formula>
    </cfRule>
    <cfRule type="expression" dxfId="2519" priority="647">
      <formula>WEEKDAY(P10)=7</formula>
    </cfRule>
  </conditionalFormatting>
  <conditionalFormatting sqref="Q10">
    <cfRule type="expression" dxfId="2518" priority="644">
      <formula>WEEKDAY(Q10)=1</formula>
    </cfRule>
    <cfRule type="expression" dxfId="2517" priority="645">
      <formula>WEEKDAY(Q10)=7</formula>
    </cfRule>
  </conditionalFormatting>
  <conditionalFormatting sqref="R10">
    <cfRule type="expression" dxfId="2516" priority="642">
      <formula>WEEKDAY(R10)=1</formula>
    </cfRule>
    <cfRule type="expression" dxfId="2515" priority="643">
      <formula>WEEKDAY(R10)=7</formula>
    </cfRule>
  </conditionalFormatting>
  <conditionalFormatting sqref="S10">
    <cfRule type="expression" dxfId="2514" priority="640">
      <formula>WEEKDAY(S10)=1</formula>
    </cfRule>
    <cfRule type="expression" dxfId="2513" priority="641">
      <formula>WEEKDAY(S10)=7</formula>
    </cfRule>
  </conditionalFormatting>
  <conditionalFormatting sqref="T10">
    <cfRule type="expression" dxfId="2512" priority="638">
      <formula>WEEKDAY(T10)=1</formula>
    </cfRule>
    <cfRule type="expression" dxfId="2511" priority="639">
      <formula>WEEKDAY(T10)=7</formula>
    </cfRule>
  </conditionalFormatting>
  <conditionalFormatting sqref="U10">
    <cfRule type="expression" dxfId="2510" priority="636">
      <formula>WEEKDAY(U10)=1</formula>
    </cfRule>
    <cfRule type="expression" dxfId="2509" priority="637">
      <formula>WEEKDAY(U10)=7</formula>
    </cfRule>
  </conditionalFormatting>
  <conditionalFormatting sqref="G12">
    <cfRule type="expression" dxfId="2508" priority="634">
      <formula>WEEKDAY(G12)=1</formula>
    </cfRule>
    <cfRule type="expression" dxfId="2507" priority="635">
      <formula>WEEKDAY(G12)=7</formula>
    </cfRule>
  </conditionalFormatting>
  <conditionalFormatting sqref="H12">
    <cfRule type="expression" dxfId="2506" priority="632">
      <formula>WEEKDAY(H12)=1</formula>
    </cfRule>
    <cfRule type="expression" dxfId="2505" priority="633">
      <formula>WEEKDAY(H12)=7</formula>
    </cfRule>
  </conditionalFormatting>
  <conditionalFormatting sqref="I12">
    <cfRule type="expression" dxfId="2504" priority="630">
      <formula>WEEKDAY(I12)=1</formula>
    </cfRule>
    <cfRule type="expression" dxfId="2503" priority="631">
      <formula>WEEKDAY(I12)=7</formula>
    </cfRule>
  </conditionalFormatting>
  <conditionalFormatting sqref="J12">
    <cfRule type="expression" dxfId="2502" priority="628">
      <formula>WEEKDAY(J12)=1</formula>
    </cfRule>
    <cfRule type="expression" dxfId="2501" priority="629">
      <formula>WEEKDAY(J12)=7</formula>
    </cfRule>
  </conditionalFormatting>
  <conditionalFormatting sqref="K12">
    <cfRule type="expression" dxfId="2500" priority="626">
      <formula>WEEKDAY(K12)=1</formula>
    </cfRule>
    <cfRule type="expression" dxfId="2499" priority="627">
      <formula>WEEKDAY(K12)=7</formula>
    </cfRule>
  </conditionalFormatting>
  <conditionalFormatting sqref="L12">
    <cfRule type="expression" dxfId="2498" priority="624">
      <formula>WEEKDAY(L12)=1</formula>
    </cfRule>
    <cfRule type="expression" dxfId="2497" priority="625">
      <formula>WEEKDAY(L12)=7</formula>
    </cfRule>
  </conditionalFormatting>
  <conditionalFormatting sqref="M12">
    <cfRule type="expression" dxfId="2496" priority="622">
      <formula>WEEKDAY(M12)=1</formula>
    </cfRule>
    <cfRule type="expression" dxfId="2495" priority="623">
      <formula>WEEKDAY(M12)=7</formula>
    </cfRule>
  </conditionalFormatting>
  <conditionalFormatting sqref="N12">
    <cfRule type="expression" dxfId="2494" priority="620">
      <formula>WEEKDAY(N12)=1</formula>
    </cfRule>
    <cfRule type="expression" dxfId="2493" priority="621">
      <formula>WEEKDAY(N12)=7</formula>
    </cfRule>
  </conditionalFormatting>
  <conditionalFormatting sqref="O12">
    <cfRule type="expression" dxfId="2492" priority="618">
      <formula>WEEKDAY(O12)=1</formula>
    </cfRule>
    <cfRule type="expression" dxfId="2491" priority="619">
      <formula>WEEKDAY(O12)=7</formula>
    </cfRule>
  </conditionalFormatting>
  <conditionalFormatting sqref="P12">
    <cfRule type="expression" dxfId="2490" priority="616">
      <formula>WEEKDAY(P12)=1</formula>
    </cfRule>
    <cfRule type="expression" dxfId="2489" priority="617">
      <formula>WEEKDAY(P12)=7</formula>
    </cfRule>
  </conditionalFormatting>
  <conditionalFormatting sqref="Q12">
    <cfRule type="expression" dxfId="2488" priority="614">
      <formula>WEEKDAY(Q12)=1</formula>
    </cfRule>
    <cfRule type="expression" dxfId="2487" priority="615">
      <formula>WEEKDAY(Q12)=7</formula>
    </cfRule>
  </conditionalFormatting>
  <conditionalFormatting sqref="R12">
    <cfRule type="expression" dxfId="2486" priority="612">
      <formula>WEEKDAY(R12)=1</formula>
    </cfRule>
    <cfRule type="expression" dxfId="2485" priority="613">
      <formula>WEEKDAY(R12)=7</formula>
    </cfRule>
  </conditionalFormatting>
  <conditionalFormatting sqref="S12">
    <cfRule type="expression" dxfId="2484" priority="610">
      <formula>WEEKDAY(S12)=1</formula>
    </cfRule>
    <cfRule type="expression" dxfId="2483" priority="611">
      <formula>WEEKDAY(S12)=7</formula>
    </cfRule>
  </conditionalFormatting>
  <conditionalFormatting sqref="T12">
    <cfRule type="cellIs" dxfId="2482" priority="602" operator="notEqual">
      <formula>29</formula>
    </cfRule>
    <cfRule type="expression" dxfId="2481" priority="607">
      <formula>WEEKDAY(S12+1)=1</formula>
    </cfRule>
    <cfRule type="expression" dxfId="2480" priority="608">
      <formula>WEEKDAY(S12+1)=7</formula>
    </cfRule>
  </conditionalFormatting>
  <conditionalFormatting sqref="U12">
    <cfRule type="cellIs" dxfId="2479" priority="603" operator="notEqual">
      <formula>30</formula>
    </cfRule>
    <cfRule type="expression" dxfId="2478" priority="605">
      <formula>WEEKDAY(S12+2)=1</formula>
    </cfRule>
    <cfRule type="expression" dxfId="2477" priority="606">
      <formula>WEEKDAY(S12+2)=7</formula>
    </cfRule>
  </conditionalFormatting>
  <conditionalFormatting sqref="V16 V20 V24 V28">
    <cfRule type="cellIs" dxfId="2476" priority="539" operator="notEqual">
      <formula>31</formula>
    </cfRule>
    <cfRule type="expression" dxfId="2475" priority="544">
      <formula>WEEKDAY(S16+3)=1</formula>
    </cfRule>
    <cfRule type="expression" dxfId="2474" priority="601">
      <formula>WEEKDAY(S16+3)=7</formula>
    </cfRule>
  </conditionalFormatting>
  <conditionalFormatting sqref="G14 G18 G22 G26">
    <cfRule type="expression" dxfId="2473" priority="599">
      <formula>WEEKDAY(G14)=1</formula>
    </cfRule>
    <cfRule type="expression" dxfId="2472" priority="600">
      <formula>WEEKDAY(G14)=7</formula>
    </cfRule>
  </conditionalFormatting>
  <conditionalFormatting sqref="I14 I18 I22 I26">
    <cfRule type="expression" dxfId="2471" priority="597">
      <formula>WEEKDAY(I14)=0</formula>
    </cfRule>
    <cfRule type="expression" dxfId="2470" priority="598">
      <formula>WEEKDAY(I14)=7</formula>
    </cfRule>
  </conditionalFormatting>
  <conditionalFormatting sqref="H14 H18 H22 H26">
    <cfRule type="expression" dxfId="2469" priority="595">
      <formula>WEEKDAY(H14)=1</formula>
    </cfRule>
    <cfRule type="expression" dxfId="2468" priority="596">
      <formula>WEEKDAY(H14)=7</formula>
    </cfRule>
  </conditionalFormatting>
  <conditionalFormatting sqref="J14 J18 J22 J26">
    <cfRule type="expression" dxfId="2467" priority="593">
      <formula>WEEKDAY(J14)=1</formula>
    </cfRule>
    <cfRule type="expression" dxfId="2466" priority="594">
      <formula>WEEKDAY(J14)=7</formula>
    </cfRule>
  </conditionalFormatting>
  <conditionalFormatting sqref="K14 K18 K22 K26">
    <cfRule type="expression" dxfId="2465" priority="591">
      <formula>WEEKDAY(K14)=1</formula>
    </cfRule>
    <cfRule type="expression" dxfId="2464" priority="592">
      <formula>WEEKDAY(K14)=7</formula>
    </cfRule>
  </conditionalFormatting>
  <conditionalFormatting sqref="L14 L18 L22 L26">
    <cfRule type="expression" dxfId="2463" priority="589">
      <formula>WEEKDAY(L14)=1</formula>
    </cfRule>
    <cfRule type="expression" dxfId="2462" priority="590">
      <formula>WEEKDAY(L14)=7</formula>
    </cfRule>
  </conditionalFormatting>
  <conditionalFormatting sqref="M14 M18 M22 M26">
    <cfRule type="expression" dxfId="2461" priority="587">
      <formula>WEEKDAY(M14)=1</formula>
    </cfRule>
    <cfRule type="expression" dxfId="2460" priority="588">
      <formula>WEEKDAY(M14)=7</formula>
    </cfRule>
  </conditionalFormatting>
  <conditionalFormatting sqref="N14 N18 N22 N26">
    <cfRule type="expression" dxfId="2459" priority="585">
      <formula>WEEKDAY(N14)=1</formula>
    </cfRule>
    <cfRule type="expression" dxfId="2458" priority="586">
      <formula>WEEKDAY(N14)=7</formula>
    </cfRule>
  </conditionalFormatting>
  <conditionalFormatting sqref="O14 O18 O22 O26">
    <cfRule type="expression" dxfId="2457" priority="583">
      <formula>WEEKDAY(O14)=1</formula>
    </cfRule>
    <cfRule type="expression" dxfId="2456" priority="584">
      <formula>WEEKDAY(O14)=7</formula>
    </cfRule>
  </conditionalFormatting>
  <conditionalFormatting sqref="P14 P18 P22 P26">
    <cfRule type="expression" dxfId="2455" priority="581">
      <formula>WEEKDAY(P14)=1</formula>
    </cfRule>
    <cfRule type="expression" dxfId="2454" priority="582">
      <formula>WEEKDAY(P14)=7</formula>
    </cfRule>
  </conditionalFormatting>
  <conditionalFormatting sqref="Q14 Q18 Q22 Q26">
    <cfRule type="expression" dxfId="2453" priority="579">
      <formula>WEEKDAY(Q14)=1</formula>
    </cfRule>
    <cfRule type="expression" dxfId="2452" priority="580">
      <formula>WEEKDAY(Q14)=7</formula>
    </cfRule>
  </conditionalFormatting>
  <conditionalFormatting sqref="R14 R18 R22 R26">
    <cfRule type="expression" dxfId="2451" priority="577">
      <formula>WEEKDAY(R14)=1</formula>
    </cfRule>
    <cfRule type="expression" dxfId="2450" priority="578">
      <formula>WEEKDAY(R14)=7</formula>
    </cfRule>
  </conditionalFormatting>
  <conditionalFormatting sqref="S14 S18 S22 S26">
    <cfRule type="expression" dxfId="2449" priority="575">
      <formula>WEEKDAY(S14)=1</formula>
    </cfRule>
    <cfRule type="expression" dxfId="2448" priority="576">
      <formula>WEEKDAY(S14)=7</formula>
    </cfRule>
  </conditionalFormatting>
  <conditionalFormatting sqref="T14 T18 T22 T26">
    <cfRule type="expression" dxfId="2447" priority="573">
      <formula>WEEKDAY(T14)=1</formula>
    </cfRule>
    <cfRule type="expression" dxfId="2446" priority="574">
      <formula>WEEKDAY(T14)=7</formula>
    </cfRule>
  </conditionalFormatting>
  <conditionalFormatting sqref="U14 U18 U22 U26">
    <cfRule type="expression" dxfId="2445" priority="571">
      <formula>WEEKDAY(U14)=1</formula>
    </cfRule>
    <cfRule type="expression" dxfId="2444" priority="572">
      <formula>WEEKDAY(U14)=7</formula>
    </cfRule>
  </conditionalFormatting>
  <conditionalFormatting sqref="G16 G20 G24 G28">
    <cfRule type="expression" dxfId="2443" priority="569">
      <formula>WEEKDAY(G16)=1</formula>
    </cfRule>
    <cfRule type="expression" dxfId="2442" priority="570">
      <formula>WEEKDAY(G16)=7</formula>
    </cfRule>
  </conditionalFormatting>
  <conditionalFormatting sqref="H16 H20 H24 H28">
    <cfRule type="expression" dxfId="2441" priority="567">
      <formula>WEEKDAY(H16)=1</formula>
    </cfRule>
    <cfRule type="expression" dxfId="2440" priority="568">
      <formula>WEEKDAY(H16)=7</formula>
    </cfRule>
  </conditionalFormatting>
  <conditionalFormatting sqref="I16 I20 I24 I28">
    <cfRule type="expression" dxfId="2439" priority="565">
      <formula>WEEKDAY(I16)=1</formula>
    </cfRule>
    <cfRule type="expression" dxfId="2438" priority="566">
      <formula>WEEKDAY(I16)=7</formula>
    </cfRule>
  </conditionalFormatting>
  <conditionalFormatting sqref="J16 J20 J24 J28">
    <cfRule type="expression" dxfId="2437" priority="563">
      <formula>WEEKDAY(J16)=1</formula>
    </cfRule>
    <cfRule type="expression" dxfId="2436" priority="564">
      <formula>WEEKDAY(J16)=7</formula>
    </cfRule>
  </conditionalFormatting>
  <conditionalFormatting sqref="K16 K20 K24 K28">
    <cfRule type="expression" dxfId="2435" priority="561">
      <formula>WEEKDAY(K16)=1</formula>
    </cfRule>
    <cfRule type="expression" dxfId="2434" priority="562">
      <formula>WEEKDAY(K16)=7</formula>
    </cfRule>
  </conditionalFormatting>
  <conditionalFormatting sqref="L16 L20 L24 L28">
    <cfRule type="expression" dxfId="2433" priority="559">
      <formula>WEEKDAY(L16)=1</formula>
    </cfRule>
    <cfRule type="expression" dxfId="2432" priority="560">
      <formula>WEEKDAY(L16)=7</formula>
    </cfRule>
  </conditionalFormatting>
  <conditionalFormatting sqref="M16 M20 M24 M28">
    <cfRule type="expression" dxfId="2431" priority="557">
      <formula>WEEKDAY(M16)=1</formula>
    </cfRule>
    <cfRule type="expression" dxfId="2430" priority="558">
      <formula>WEEKDAY(M16)=7</formula>
    </cfRule>
  </conditionalFormatting>
  <conditionalFormatting sqref="N16 N20 N24 N28">
    <cfRule type="expression" dxfId="2429" priority="555">
      <formula>WEEKDAY(N16)=1</formula>
    </cfRule>
    <cfRule type="expression" dxfId="2428" priority="556">
      <formula>WEEKDAY(N16)=7</formula>
    </cfRule>
  </conditionalFormatting>
  <conditionalFormatting sqref="O16 O20 O24 O28">
    <cfRule type="expression" dxfId="2427" priority="553">
      <formula>WEEKDAY(O16)=1</formula>
    </cfRule>
    <cfRule type="expression" dxfId="2426" priority="554">
      <formula>WEEKDAY(O16)=7</formula>
    </cfRule>
  </conditionalFormatting>
  <conditionalFormatting sqref="P16 P20 P24 P28">
    <cfRule type="expression" dxfId="2425" priority="551">
      <formula>WEEKDAY(P16)=1</formula>
    </cfRule>
    <cfRule type="expression" dxfId="2424" priority="552">
      <formula>WEEKDAY(P16)=7</formula>
    </cfRule>
  </conditionalFormatting>
  <conditionalFormatting sqref="Q16 Q20 Q24 Q28">
    <cfRule type="expression" dxfId="2423" priority="549">
      <formula>WEEKDAY(Q16)=1</formula>
    </cfRule>
    <cfRule type="expression" dxfId="2422" priority="550">
      <formula>WEEKDAY(Q16)=7</formula>
    </cfRule>
  </conditionalFormatting>
  <conditionalFormatting sqref="R16 R20 R24 R28">
    <cfRule type="expression" dxfId="2421" priority="547">
      <formula>WEEKDAY(R16)=1</formula>
    </cfRule>
    <cfRule type="expression" dxfId="2420" priority="548">
      <formula>WEEKDAY(R16)=7</formula>
    </cfRule>
  </conditionalFormatting>
  <conditionalFormatting sqref="S16 S20 S24 S28">
    <cfRule type="expression" dxfId="2419" priority="545">
      <formula>WEEKDAY(S16)=1</formula>
    </cfRule>
    <cfRule type="expression" dxfId="2418" priority="546">
      <formula>WEEKDAY(S16)=7</formula>
    </cfRule>
  </conditionalFormatting>
  <conditionalFormatting sqref="T16 T20 T24 T28">
    <cfRule type="cellIs" dxfId="2417" priority="537" operator="notEqual">
      <formula>29</formula>
    </cfRule>
    <cfRule type="expression" dxfId="2416" priority="542">
      <formula>WEEKDAY(S16+1)=1</formula>
    </cfRule>
    <cfRule type="expression" dxfId="2415" priority="543">
      <formula>WEEKDAY(S16+1)=7</formula>
    </cfRule>
  </conditionalFormatting>
  <conditionalFormatting sqref="U16 U20 U24 U28">
    <cfRule type="cellIs" dxfId="2414" priority="538" operator="notEqual">
      <formula>30</formula>
    </cfRule>
    <cfRule type="expression" dxfId="2413" priority="540">
      <formula>WEEKDAY(S16+2)=1</formula>
    </cfRule>
    <cfRule type="expression" dxfId="2412" priority="541">
      <formula>WEEKDAY(S16+2)=7</formula>
    </cfRule>
  </conditionalFormatting>
  <conditionalFormatting sqref="D42">
    <cfRule type="cellIs" dxfId="2411" priority="536" operator="equal">
      <formula>0</formula>
    </cfRule>
  </conditionalFormatting>
  <conditionalFormatting sqref="F40">
    <cfRule type="cellIs" dxfId="2410" priority="535" stopIfTrue="1" operator="equal">
      <formula>0</formula>
    </cfRule>
  </conditionalFormatting>
  <conditionalFormatting sqref="V42">
    <cfRule type="cellIs" dxfId="2409" priority="470" operator="notEqual">
      <formula>31</formula>
    </cfRule>
    <cfRule type="expression" dxfId="2408" priority="475">
      <formula>WEEKDAY(S42+3)=1</formula>
    </cfRule>
    <cfRule type="expression" dxfId="2407" priority="534">
      <formula>WEEKDAY(S42+3)=7</formula>
    </cfRule>
  </conditionalFormatting>
  <conditionalFormatting sqref="D46 D50 D54 D58">
    <cfRule type="cellIs" dxfId="2406" priority="533" operator="equal">
      <formula>0</formula>
    </cfRule>
  </conditionalFormatting>
  <conditionalFormatting sqref="F44 F48 F52 F56">
    <cfRule type="cellIs" dxfId="2405" priority="532" stopIfTrue="1" operator="equal">
      <formula>0</formula>
    </cfRule>
  </conditionalFormatting>
  <conditionalFormatting sqref="G40">
    <cfRule type="expression" dxfId="2404" priority="530">
      <formula>WEEKDAY(G40)=1</formula>
    </cfRule>
    <cfRule type="expression" dxfId="2403" priority="531">
      <formula>WEEKDAY(G40)=7</formula>
    </cfRule>
  </conditionalFormatting>
  <conditionalFormatting sqref="I40">
    <cfRule type="expression" dxfId="2402" priority="528">
      <formula>WEEKDAY(I40)=0</formula>
    </cfRule>
    <cfRule type="expression" dxfId="2401" priority="529">
      <formula>WEEKDAY(I40)=7</formula>
    </cfRule>
  </conditionalFormatting>
  <conditionalFormatting sqref="H40">
    <cfRule type="expression" dxfId="2400" priority="526">
      <formula>WEEKDAY(H40)=1</formula>
    </cfRule>
    <cfRule type="expression" dxfId="2399" priority="527">
      <formula>WEEKDAY(H40)=7</formula>
    </cfRule>
  </conditionalFormatting>
  <conditionalFormatting sqref="J40">
    <cfRule type="expression" dxfId="2398" priority="524">
      <formula>WEEKDAY(J40)=1</formula>
    </cfRule>
    <cfRule type="expression" dxfId="2397" priority="525">
      <formula>WEEKDAY(J40)=7</formula>
    </cfRule>
  </conditionalFormatting>
  <conditionalFormatting sqref="K40">
    <cfRule type="expression" dxfId="2396" priority="522">
      <formula>WEEKDAY(K40)=1</formula>
    </cfRule>
    <cfRule type="expression" dxfId="2395" priority="523">
      <formula>WEEKDAY(K40)=7</formula>
    </cfRule>
  </conditionalFormatting>
  <conditionalFormatting sqref="L40">
    <cfRule type="expression" dxfId="2394" priority="520">
      <formula>WEEKDAY(L40)=1</formula>
    </cfRule>
    <cfRule type="expression" dxfId="2393" priority="521">
      <formula>WEEKDAY(L40)=7</formula>
    </cfRule>
  </conditionalFormatting>
  <conditionalFormatting sqref="M40">
    <cfRule type="expression" dxfId="2392" priority="518">
      <formula>WEEKDAY(M40)=1</formula>
    </cfRule>
    <cfRule type="expression" dxfId="2391" priority="519">
      <formula>WEEKDAY(M40)=7</formula>
    </cfRule>
  </conditionalFormatting>
  <conditionalFormatting sqref="N40">
    <cfRule type="expression" dxfId="2390" priority="516">
      <formula>WEEKDAY(N40)=1</formula>
    </cfRule>
    <cfRule type="expression" dxfId="2389" priority="517">
      <formula>WEEKDAY(N40)=7</formula>
    </cfRule>
  </conditionalFormatting>
  <conditionalFormatting sqref="O40">
    <cfRule type="expression" dxfId="2388" priority="514">
      <formula>WEEKDAY(O40)=1</formula>
    </cfRule>
    <cfRule type="expression" dxfId="2387" priority="515">
      <formula>WEEKDAY(O40)=7</formula>
    </cfRule>
  </conditionalFormatting>
  <conditionalFormatting sqref="P40">
    <cfRule type="expression" dxfId="2386" priority="512">
      <formula>WEEKDAY(P40)=1</formula>
    </cfRule>
    <cfRule type="expression" dxfId="2385" priority="513">
      <formula>WEEKDAY(P40)=7</formula>
    </cfRule>
  </conditionalFormatting>
  <conditionalFormatting sqref="Q40">
    <cfRule type="expression" dxfId="2384" priority="510">
      <formula>WEEKDAY(Q40)=1</formula>
    </cfRule>
    <cfRule type="expression" dxfId="2383" priority="511">
      <formula>WEEKDAY(Q40)=7</formula>
    </cfRule>
  </conditionalFormatting>
  <conditionalFormatting sqref="R40">
    <cfRule type="expression" dxfId="2382" priority="508">
      <formula>WEEKDAY(R40)=1</formula>
    </cfRule>
    <cfRule type="expression" dxfId="2381" priority="509">
      <formula>WEEKDAY(R40)=7</formula>
    </cfRule>
  </conditionalFormatting>
  <conditionalFormatting sqref="S40">
    <cfRule type="expression" dxfId="2380" priority="506">
      <formula>WEEKDAY(S40)=1</formula>
    </cfRule>
    <cfRule type="expression" dxfId="2379" priority="507">
      <formula>WEEKDAY(S40)=7</formula>
    </cfRule>
  </conditionalFormatting>
  <conditionalFormatting sqref="T40">
    <cfRule type="expression" dxfId="2378" priority="504">
      <formula>WEEKDAY(T40)=1</formula>
    </cfRule>
    <cfRule type="expression" dxfId="2377" priority="505">
      <formula>WEEKDAY(T40)=7</formula>
    </cfRule>
  </conditionalFormatting>
  <conditionalFormatting sqref="U40">
    <cfRule type="expression" dxfId="2376" priority="502">
      <formula>WEEKDAY(U40)=1</formula>
    </cfRule>
    <cfRule type="expression" dxfId="2375" priority="503">
      <formula>WEEKDAY(U40)=7</formula>
    </cfRule>
  </conditionalFormatting>
  <conditionalFormatting sqref="G42">
    <cfRule type="expression" dxfId="2374" priority="500">
      <formula>WEEKDAY(G42)=1</formula>
    </cfRule>
    <cfRule type="expression" dxfId="2373" priority="501">
      <formula>WEEKDAY(G42)=7</formula>
    </cfRule>
  </conditionalFormatting>
  <conditionalFormatting sqref="H42">
    <cfRule type="expression" dxfId="2372" priority="498">
      <formula>WEEKDAY(H42)=1</formula>
    </cfRule>
    <cfRule type="expression" dxfId="2371" priority="499">
      <formula>WEEKDAY(H42)=7</formula>
    </cfRule>
  </conditionalFormatting>
  <conditionalFormatting sqref="I42">
    <cfRule type="expression" dxfId="2370" priority="496">
      <formula>WEEKDAY(I42)=1</formula>
    </cfRule>
    <cfRule type="expression" dxfId="2369" priority="497">
      <formula>WEEKDAY(I42)=7</formula>
    </cfRule>
  </conditionalFormatting>
  <conditionalFormatting sqref="J42">
    <cfRule type="expression" dxfId="2368" priority="494">
      <formula>WEEKDAY(J42)=1</formula>
    </cfRule>
    <cfRule type="expression" dxfId="2367" priority="495">
      <formula>WEEKDAY(J42)=7</formula>
    </cfRule>
  </conditionalFormatting>
  <conditionalFormatting sqref="K42">
    <cfRule type="expression" dxfId="2366" priority="492">
      <formula>WEEKDAY(K42)=1</formula>
    </cfRule>
    <cfRule type="expression" dxfId="2365" priority="493">
      <formula>WEEKDAY(K42)=7</formula>
    </cfRule>
  </conditionalFormatting>
  <conditionalFormatting sqref="L42">
    <cfRule type="expression" dxfId="2364" priority="490">
      <formula>WEEKDAY(L42)=1</formula>
    </cfRule>
    <cfRule type="expression" dxfId="2363" priority="491">
      <formula>WEEKDAY(L42)=7</formula>
    </cfRule>
  </conditionalFormatting>
  <conditionalFormatting sqref="M42">
    <cfRule type="expression" dxfId="2362" priority="488">
      <formula>WEEKDAY(M42)=1</formula>
    </cfRule>
    <cfRule type="expression" dxfId="2361" priority="489">
      <formula>WEEKDAY(M42)=7</formula>
    </cfRule>
  </conditionalFormatting>
  <conditionalFormatting sqref="N42">
    <cfRule type="expression" dxfId="2360" priority="486">
      <formula>WEEKDAY(N42)=1</formula>
    </cfRule>
    <cfRule type="expression" dxfId="2359" priority="487">
      <formula>WEEKDAY(N42)=7</formula>
    </cfRule>
  </conditionalFormatting>
  <conditionalFormatting sqref="O42">
    <cfRule type="expression" dxfId="2358" priority="484">
      <formula>WEEKDAY(O42)=1</formula>
    </cfRule>
    <cfRule type="expression" dxfId="2357" priority="485">
      <formula>WEEKDAY(O42)=7</formula>
    </cfRule>
  </conditionalFormatting>
  <conditionalFormatting sqref="P42">
    <cfRule type="expression" dxfId="2356" priority="482">
      <formula>WEEKDAY(P42)=1</formula>
    </cfRule>
    <cfRule type="expression" dxfId="2355" priority="483">
      <formula>WEEKDAY(P42)=7</formula>
    </cfRule>
  </conditionalFormatting>
  <conditionalFormatting sqref="Q42">
    <cfRule type="expression" dxfId="2354" priority="480">
      <formula>WEEKDAY(Q42)=1</formula>
    </cfRule>
    <cfRule type="expression" dxfId="2353" priority="481">
      <formula>WEEKDAY(Q42)=7</formula>
    </cfRule>
  </conditionalFormatting>
  <conditionalFormatting sqref="R42">
    <cfRule type="expression" dxfId="2352" priority="478">
      <formula>WEEKDAY(R42)=1</formula>
    </cfRule>
    <cfRule type="expression" dxfId="2351" priority="479">
      <formula>WEEKDAY(R42)=7</formula>
    </cfRule>
  </conditionalFormatting>
  <conditionalFormatting sqref="S42">
    <cfRule type="expression" dxfId="2350" priority="476">
      <formula>WEEKDAY(S42)=1</formula>
    </cfRule>
    <cfRule type="expression" dxfId="2349" priority="477">
      <formula>WEEKDAY(S42)=7</formula>
    </cfRule>
  </conditionalFormatting>
  <conditionalFormatting sqref="T42">
    <cfRule type="cellIs" dxfId="2348" priority="468" operator="notEqual">
      <formula>29</formula>
    </cfRule>
    <cfRule type="expression" dxfId="2347" priority="473">
      <formula>WEEKDAY(S42+1)=1</formula>
    </cfRule>
    <cfRule type="expression" dxfId="2346" priority="474">
      <formula>WEEKDAY(S42+1)=7</formula>
    </cfRule>
  </conditionalFormatting>
  <conditionalFormatting sqref="U42">
    <cfRule type="cellIs" dxfId="2345" priority="469" operator="notEqual">
      <formula>30</formula>
    </cfRule>
    <cfRule type="expression" dxfId="2344" priority="471">
      <formula>WEEKDAY(S42+2)=1</formula>
    </cfRule>
    <cfRule type="expression" dxfId="2343" priority="472">
      <formula>WEEKDAY(S42+2)=7</formula>
    </cfRule>
  </conditionalFormatting>
  <conditionalFormatting sqref="V46 V50 V54 V58">
    <cfRule type="cellIs" dxfId="2342" priority="405" operator="notEqual">
      <formula>31</formula>
    </cfRule>
    <cfRule type="expression" dxfId="2341" priority="410">
      <formula>WEEKDAY(S46+3)=1</formula>
    </cfRule>
    <cfRule type="expression" dxfId="2340" priority="467">
      <formula>WEEKDAY(S46+3)=7</formula>
    </cfRule>
  </conditionalFormatting>
  <conditionalFormatting sqref="G44 G48 G52 G56">
    <cfRule type="expression" dxfId="2339" priority="465">
      <formula>WEEKDAY(G44)=1</formula>
    </cfRule>
    <cfRule type="expression" dxfId="2338" priority="466">
      <formula>WEEKDAY(G44)=7</formula>
    </cfRule>
  </conditionalFormatting>
  <conditionalFormatting sqref="I44 I48 I52 I56">
    <cfRule type="expression" dxfId="2337" priority="463">
      <formula>WEEKDAY(I44)=0</formula>
    </cfRule>
    <cfRule type="expression" dxfId="2336" priority="464">
      <formula>WEEKDAY(I44)=7</formula>
    </cfRule>
  </conditionalFormatting>
  <conditionalFormatting sqref="H44 H48 H52 H56">
    <cfRule type="expression" dxfId="2335" priority="461">
      <formula>WEEKDAY(H44)=1</formula>
    </cfRule>
    <cfRule type="expression" dxfId="2334" priority="462">
      <formula>WEEKDAY(H44)=7</formula>
    </cfRule>
  </conditionalFormatting>
  <conditionalFormatting sqref="J44 J48 J52 J56">
    <cfRule type="expression" dxfId="2333" priority="459">
      <formula>WEEKDAY(J44)=1</formula>
    </cfRule>
    <cfRule type="expression" dxfId="2332" priority="460">
      <formula>WEEKDAY(J44)=7</formula>
    </cfRule>
  </conditionalFormatting>
  <conditionalFormatting sqref="K44 K48 K52 K56">
    <cfRule type="expression" dxfId="2331" priority="457">
      <formula>WEEKDAY(K44)=1</formula>
    </cfRule>
    <cfRule type="expression" dxfId="2330" priority="458">
      <formula>WEEKDAY(K44)=7</formula>
    </cfRule>
  </conditionalFormatting>
  <conditionalFormatting sqref="L44 L48 L52 L56">
    <cfRule type="expression" dxfId="2329" priority="455">
      <formula>WEEKDAY(L44)=1</formula>
    </cfRule>
    <cfRule type="expression" dxfId="2328" priority="456">
      <formula>WEEKDAY(L44)=7</formula>
    </cfRule>
  </conditionalFormatting>
  <conditionalFormatting sqref="M44 M48 M52 M56">
    <cfRule type="expression" dxfId="2327" priority="453">
      <formula>WEEKDAY(M44)=1</formula>
    </cfRule>
    <cfRule type="expression" dxfId="2326" priority="454">
      <formula>WEEKDAY(M44)=7</formula>
    </cfRule>
  </conditionalFormatting>
  <conditionalFormatting sqref="N44 N48 N52 N56">
    <cfRule type="expression" dxfId="2325" priority="451">
      <formula>WEEKDAY(N44)=1</formula>
    </cfRule>
    <cfRule type="expression" dxfId="2324" priority="452">
      <formula>WEEKDAY(N44)=7</formula>
    </cfRule>
  </conditionalFormatting>
  <conditionalFormatting sqref="O44 O48 O52 O56">
    <cfRule type="expression" dxfId="2323" priority="449">
      <formula>WEEKDAY(O44)=1</formula>
    </cfRule>
    <cfRule type="expression" dxfId="2322" priority="450">
      <formula>WEEKDAY(O44)=7</formula>
    </cfRule>
  </conditionalFormatting>
  <conditionalFormatting sqref="P44 P48 P52 P56">
    <cfRule type="expression" dxfId="2321" priority="447">
      <formula>WEEKDAY(P44)=1</formula>
    </cfRule>
    <cfRule type="expression" dxfId="2320" priority="448">
      <formula>WEEKDAY(P44)=7</formula>
    </cfRule>
  </conditionalFormatting>
  <conditionalFormatting sqref="Q44 Q48 Q52 Q56">
    <cfRule type="expression" dxfId="2319" priority="445">
      <formula>WEEKDAY(Q44)=1</formula>
    </cfRule>
    <cfRule type="expression" dxfId="2318" priority="446">
      <formula>WEEKDAY(Q44)=7</formula>
    </cfRule>
  </conditionalFormatting>
  <conditionalFormatting sqref="R44 R48 R52 R56">
    <cfRule type="expression" dxfId="2317" priority="443">
      <formula>WEEKDAY(R44)=1</formula>
    </cfRule>
    <cfRule type="expression" dxfId="2316" priority="444">
      <formula>WEEKDAY(R44)=7</formula>
    </cfRule>
  </conditionalFormatting>
  <conditionalFormatting sqref="S44 S48 S52 S56">
    <cfRule type="expression" dxfId="2315" priority="441">
      <formula>WEEKDAY(S44)=1</formula>
    </cfRule>
    <cfRule type="expression" dxfId="2314" priority="442">
      <formula>WEEKDAY(S44)=7</formula>
    </cfRule>
  </conditionalFormatting>
  <conditionalFormatting sqref="T44 T48 T52 T56">
    <cfRule type="expression" dxfId="2313" priority="439">
      <formula>WEEKDAY(T44)=1</formula>
    </cfRule>
    <cfRule type="expression" dxfId="2312" priority="440">
      <formula>WEEKDAY(T44)=7</formula>
    </cfRule>
  </conditionalFormatting>
  <conditionalFormatting sqref="U44 U48 U52 U56">
    <cfRule type="expression" dxfId="2311" priority="437">
      <formula>WEEKDAY(U44)=1</formula>
    </cfRule>
    <cfRule type="expression" dxfId="2310" priority="438">
      <formula>WEEKDAY(U44)=7</formula>
    </cfRule>
  </conditionalFormatting>
  <conditionalFormatting sqref="G46 G50 G54 G58">
    <cfRule type="expression" dxfId="2309" priority="435">
      <formula>WEEKDAY(G46)=1</formula>
    </cfRule>
    <cfRule type="expression" dxfId="2308" priority="436">
      <formula>WEEKDAY(G46)=7</formula>
    </cfRule>
  </conditionalFormatting>
  <conditionalFormatting sqref="H46 H50 H54 H58">
    <cfRule type="expression" dxfId="2307" priority="433">
      <formula>WEEKDAY(H46)=1</formula>
    </cfRule>
    <cfRule type="expression" dxfId="2306" priority="434">
      <formula>WEEKDAY(H46)=7</formula>
    </cfRule>
  </conditionalFormatting>
  <conditionalFormatting sqref="I46 I50 I54 I58">
    <cfRule type="expression" dxfId="2305" priority="431">
      <formula>WEEKDAY(I46)=1</formula>
    </cfRule>
    <cfRule type="expression" dxfId="2304" priority="432">
      <formula>WEEKDAY(I46)=7</formula>
    </cfRule>
  </conditionalFormatting>
  <conditionalFormatting sqref="J46 J50 J54 J58">
    <cfRule type="expression" dxfId="2303" priority="429">
      <formula>WEEKDAY(J46)=1</formula>
    </cfRule>
    <cfRule type="expression" dxfId="2302" priority="430">
      <formula>WEEKDAY(J46)=7</formula>
    </cfRule>
  </conditionalFormatting>
  <conditionalFormatting sqref="K46 K50 K54 K58">
    <cfRule type="expression" dxfId="2301" priority="427">
      <formula>WEEKDAY(K46)=1</formula>
    </cfRule>
    <cfRule type="expression" dxfId="2300" priority="428">
      <formula>WEEKDAY(K46)=7</formula>
    </cfRule>
  </conditionalFormatting>
  <conditionalFormatting sqref="L46 L50 L54 L58">
    <cfRule type="expression" dxfId="2299" priority="425">
      <formula>WEEKDAY(L46)=1</formula>
    </cfRule>
    <cfRule type="expression" dxfId="2298" priority="426">
      <formula>WEEKDAY(L46)=7</formula>
    </cfRule>
  </conditionalFormatting>
  <conditionalFormatting sqref="M46 M50 M54 M58">
    <cfRule type="expression" dxfId="2297" priority="423">
      <formula>WEEKDAY(M46)=1</formula>
    </cfRule>
    <cfRule type="expression" dxfId="2296" priority="424">
      <formula>WEEKDAY(M46)=7</formula>
    </cfRule>
  </conditionalFormatting>
  <conditionalFormatting sqref="N46 N50 N54 N58">
    <cfRule type="expression" dxfId="2295" priority="421">
      <formula>WEEKDAY(N46)=1</formula>
    </cfRule>
    <cfRule type="expression" dxfId="2294" priority="422">
      <formula>WEEKDAY(N46)=7</formula>
    </cfRule>
  </conditionalFormatting>
  <conditionalFormatting sqref="O46 O50 O54 O58">
    <cfRule type="expression" dxfId="2293" priority="419">
      <formula>WEEKDAY(O46)=1</formula>
    </cfRule>
    <cfRule type="expression" dxfId="2292" priority="420">
      <formula>WEEKDAY(O46)=7</formula>
    </cfRule>
  </conditionalFormatting>
  <conditionalFormatting sqref="P46 P50 P54 P58">
    <cfRule type="expression" dxfId="2291" priority="417">
      <formula>WEEKDAY(P46)=1</formula>
    </cfRule>
    <cfRule type="expression" dxfId="2290" priority="418">
      <formula>WEEKDAY(P46)=7</formula>
    </cfRule>
  </conditionalFormatting>
  <conditionalFormatting sqref="Q46 Q50 Q54 Q58">
    <cfRule type="expression" dxfId="2289" priority="415">
      <formula>WEEKDAY(Q46)=1</formula>
    </cfRule>
    <cfRule type="expression" dxfId="2288" priority="416">
      <formula>WEEKDAY(Q46)=7</formula>
    </cfRule>
  </conditionalFormatting>
  <conditionalFormatting sqref="R46 R50 R54 R58">
    <cfRule type="expression" dxfId="2287" priority="413">
      <formula>WEEKDAY(R46)=1</formula>
    </cfRule>
    <cfRule type="expression" dxfId="2286" priority="414">
      <formula>WEEKDAY(R46)=7</formula>
    </cfRule>
  </conditionalFormatting>
  <conditionalFormatting sqref="S46 S50 S54 S58">
    <cfRule type="expression" dxfId="2285" priority="411">
      <formula>WEEKDAY(S46)=1</formula>
    </cfRule>
    <cfRule type="expression" dxfId="2284" priority="412">
      <formula>WEEKDAY(S46)=7</formula>
    </cfRule>
  </conditionalFormatting>
  <conditionalFormatting sqref="T46 T50 T54 T58">
    <cfRule type="cellIs" dxfId="2283" priority="403" operator="notEqual">
      <formula>29</formula>
    </cfRule>
    <cfRule type="expression" dxfId="2282" priority="408">
      <formula>WEEKDAY(S46+1)=1</formula>
    </cfRule>
    <cfRule type="expression" dxfId="2281" priority="409">
      <formula>WEEKDAY(S46+1)=7</formula>
    </cfRule>
  </conditionalFormatting>
  <conditionalFormatting sqref="U46 U50 U54 U58">
    <cfRule type="cellIs" dxfId="2280" priority="404" operator="notEqual">
      <formula>30</formula>
    </cfRule>
    <cfRule type="expression" dxfId="2279" priority="406">
      <formula>WEEKDAY(S46+2)=1</formula>
    </cfRule>
    <cfRule type="expression" dxfId="2278" priority="407">
      <formula>WEEKDAY(S46+2)=7</formula>
    </cfRule>
  </conditionalFormatting>
  <conditionalFormatting sqref="D72">
    <cfRule type="cellIs" dxfId="2277" priority="402" operator="equal">
      <formula>0</formula>
    </cfRule>
  </conditionalFormatting>
  <conditionalFormatting sqref="F70">
    <cfRule type="cellIs" dxfId="2276" priority="401" stopIfTrue="1" operator="equal">
      <formula>0</formula>
    </cfRule>
  </conditionalFormatting>
  <conditionalFormatting sqref="V72">
    <cfRule type="cellIs" dxfId="2275" priority="336" operator="notEqual">
      <formula>31</formula>
    </cfRule>
    <cfRule type="expression" dxfId="2274" priority="341">
      <formula>WEEKDAY(S72+3)=1</formula>
    </cfRule>
    <cfRule type="expression" dxfId="2273" priority="400">
      <formula>WEEKDAY(S72+3)=7</formula>
    </cfRule>
  </conditionalFormatting>
  <conditionalFormatting sqref="D76 D80 D84 D88">
    <cfRule type="cellIs" dxfId="2272" priority="399" operator="equal">
      <formula>0</formula>
    </cfRule>
  </conditionalFormatting>
  <conditionalFormatting sqref="F74 F78 F82 F86">
    <cfRule type="cellIs" dxfId="2271" priority="398" stopIfTrue="1" operator="equal">
      <formula>0</formula>
    </cfRule>
  </conditionalFormatting>
  <conditionalFormatting sqref="G70">
    <cfRule type="expression" dxfId="2270" priority="396">
      <formula>WEEKDAY(G70)=1</formula>
    </cfRule>
    <cfRule type="expression" dxfId="2269" priority="397">
      <formula>WEEKDAY(G70)=7</formula>
    </cfRule>
  </conditionalFormatting>
  <conditionalFormatting sqref="I70">
    <cfRule type="expression" dxfId="2268" priority="394">
      <formula>WEEKDAY(I70)=0</formula>
    </cfRule>
    <cfRule type="expression" dxfId="2267" priority="395">
      <formula>WEEKDAY(I70)=7</formula>
    </cfRule>
  </conditionalFormatting>
  <conditionalFormatting sqref="H70">
    <cfRule type="expression" dxfId="2266" priority="392">
      <formula>WEEKDAY(H70)=1</formula>
    </cfRule>
    <cfRule type="expression" dxfId="2265" priority="393">
      <formula>WEEKDAY(H70)=7</formula>
    </cfRule>
  </conditionalFormatting>
  <conditionalFormatting sqref="J70">
    <cfRule type="expression" dxfId="2264" priority="390">
      <formula>WEEKDAY(J70)=1</formula>
    </cfRule>
    <cfRule type="expression" dxfId="2263" priority="391">
      <formula>WEEKDAY(J70)=7</formula>
    </cfRule>
  </conditionalFormatting>
  <conditionalFormatting sqref="K70">
    <cfRule type="expression" dxfId="2262" priority="388">
      <formula>WEEKDAY(K70)=1</formula>
    </cfRule>
    <cfRule type="expression" dxfId="2261" priority="389">
      <formula>WEEKDAY(K70)=7</formula>
    </cfRule>
  </conditionalFormatting>
  <conditionalFormatting sqref="L70">
    <cfRule type="expression" dxfId="2260" priority="386">
      <formula>WEEKDAY(L70)=1</formula>
    </cfRule>
    <cfRule type="expression" dxfId="2259" priority="387">
      <formula>WEEKDAY(L70)=7</formula>
    </cfRule>
  </conditionalFormatting>
  <conditionalFormatting sqref="M70">
    <cfRule type="expression" dxfId="2258" priority="384">
      <formula>WEEKDAY(M70)=1</formula>
    </cfRule>
    <cfRule type="expression" dxfId="2257" priority="385">
      <formula>WEEKDAY(M70)=7</formula>
    </cfRule>
  </conditionalFormatting>
  <conditionalFormatting sqref="N70">
    <cfRule type="expression" dxfId="2256" priority="382">
      <formula>WEEKDAY(N70)=1</formula>
    </cfRule>
    <cfRule type="expression" dxfId="2255" priority="383">
      <formula>WEEKDAY(N70)=7</formula>
    </cfRule>
  </conditionalFormatting>
  <conditionalFormatting sqref="O70">
    <cfRule type="expression" dxfId="2254" priority="380">
      <formula>WEEKDAY(O70)=1</formula>
    </cfRule>
    <cfRule type="expression" dxfId="2253" priority="381">
      <formula>WEEKDAY(O70)=7</formula>
    </cfRule>
  </conditionalFormatting>
  <conditionalFormatting sqref="P70">
    <cfRule type="expression" dxfId="2252" priority="378">
      <formula>WEEKDAY(P70)=1</formula>
    </cfRule>
    <cfRule type="expression" dxfId="2251" priority="379">
      <formula>WEEKDAY(P70)=7</formula>
    </cfRule>
  </conditionalFormatting>
  <conditionalFormatting sqref="Q70">
    <cfRule type="expression" dxfId="2250" priority="376">
      <formula>WEEKDAY(Q70)=1</formula>
    </cfRule>
    <cfRule type="expression" dxfId="2249" priority="377">
      <formula>WEEKDAY(Q70)=7</formula>
    </cfRule>
  </conditionalFormatting>
  <conditionalFormatting sqref="R70">
    <cfRule type="expression" dxfId="2248" priority="374">
      <formula>WEEKDAY(R70)=1</formula>
    </cfRule>
    <cfRule type="expression" dxfId="2247" priority="375">
      <formula>WEEKDAY(R70)=7</formula>
    </cfRule>
  </conditionalFormatting>
  <conditionalFormatting sqref="S70">
    <cfRule type="expression" dxfId="2246" priority="372">
      <formula>WEEKDAY(S70)=1</formula>
    </cfRule>
    <cfRule type="expression" dxfId="2245" priority="373">
      <formula>WEEKDAY(S70)=7</formula>
    </cfRule>
  </conditionalFormatting>
  <conditionalFormatting sqref="T70">
    <cfRule type="expression" dxfId="2244" priority="370">
      <formula>WEEKDAY(T70)=1</formula>
    </cfRule>
    <cfRule type="expression" dxfId="2243" priority="371">
      <formula>WEEKDAY(T70)=7</formula>
    </cfRule>
  </conditionalFormatting>
  <conditionalFormatting sqref="U70">
    <cfRule type="expression" dxfId="2242" priority="368">
      <formula>WEEKDAY(U70)=1</formula>
    </cfRule>
    <cfRule type="expression" dxfId="2241" priority="369">
      <formula>WEEKDAY(U70)=7</formula>
    </cfRule>
  </conditionalFormatting>
  <conditionalFormatting sqref="G72">
    <cfRule type="expression" dxfId="2240" priority="366">
      <formula>WEEKDAY(G72)=1</formula>
    </cfRule>
    <cfRule type="expression" dxfId="2239" priority="367">
      <formula>WEEKDAY(G72)=7</formula>
    </cfRule>
  </conditionalFormatting>
  <conditionalFormatting sqref="H72">
    <cfRule type="expression" dxfId="2238" priority="364">
      <formula>WEEKDAY(H72)=1</formula>
    </cfRule>
    <cfRule type="expression" dxfId="2237" priority="365">
      <formula>WEEKDAY(H72)=7</formula>
    </cfRule>
  </conditionalFormatting>
  <conditionalFormatting sqref="I72">
    <cfRule type="expression" dxfId="2236" priority="362">
      <formula>WEEKDAY(I72)=1</formula>
    </cfRule>
    <cfRule type="expression" dxfId="2235" priority="363">
      <formula>WEEKDAY(I72)=7</formula>
    </cfRule>
  </conditionalFormatting>
  <conditionalFormatting sqref="J72">
    <cfRule type="expression" dxfId="2234" priority="360">
      <formula>WEEKDAY(J72)=1</formula>
    </cfRule>
    <cfRule type="expression" dxfId="2233" priority="361">
      <formula>WEEKDAY(J72)=7</formula>
    </cfRule>
  </conditionalFormatting>
  <conditionalFormatting sqref="K72">
    <cfRule type="expression" dxfId="2232" priority="358">
      <formula>WEEKDAY(K72)=1</formula>
    </cfRule>
    <cfRule type="expression" dxfId="2231" priority="359">
      <formula>WEEKDAY(K72)=7</formula>
    </cfRule>
  </conditionalFormatting>
  <conditionalFormatting sqref="L72">
    <cfRule type="expression" dxfId="2230" priority="356">
      <formula>WEEKDAY(L72)=1</formula>
    </cfRule>
    <cfRule type="expression" dxfId="2229" priority="357">
      <formula>WEEKDAY(L72)=7</formula>
    </cfRule>
  </conditionalFormatting>
  <conditionalFormatting sqref="M72">
    <cfRule type="expression" dxfId="2228" priority="354">
      <formula>WEEKDAY(M72)=1</formula>
    </cfRule>
    <cfRule type="expression" dxfId="2227" priority="355">
      <formula>WEEKDAY(M72)=7</formula>
    </cfRule>
  </conditionalFormatting>
  <conditionalFormatting sqref="N72">
    <cfRule type="expression" dxfId="2226" priority="352">
      <formula>WEEKDAY(N72)=1</formula>
    </cfRule>
    <cfRule type="expression" dxfId="2225" priority="353">
      <formula>WEEKDAY(N72)=7</formula>
    </cfRule>
  </conditionalFormatting>
  <conditionalFormatting sqref="O72">
    <cfRule type="expression" dxfId="2224" priority="350">
      <formula>WEEKDAY(O72)=1</formula>
    </cfRule>
    <cfRule type="expression" dxfId="2223" priority="351">
      <formula>WEEKDAY(O72)=7</formula>
    </cfRule>
  </conditionalFormatting>
  <conditionalFormatting sqref="P72">
    <cfRule type="expression" dxfId="2222" priority="348">
      <formula>WEEKDAY(P72)=1</formula>
    </cfRule>
    <cfRule type="expression" dxfId="2221" priority="349">
      <formula>WEEKDAY(P72)=7</formula>
    </cfRule>
  </conditionalFormatting>
  <conditionalFormatting sqref="Q72">
    <cfRule type="expression" dxfId="2220" priority="346">
      <formula>WEEKDAY(Q72)=1</formula>
    </cfRule>
    <cfRule type="expression" dxfId="2219" priority="347">
      <formula>WEEKDAY(Q72)=7</formula>
    </cfRule>
  </conditionalFormatting>
  <conditionalFormatting sqref="R72">
    <cfRule type="expression" dxfId="2218" priority="344">
      <formula>WEEKDAY(R72)=1</formula>
    </cfRule>
    <cfRule type="expression" dxfId="2217" priority="345">
      <formula>WEEKDAY(R72)=7</formula>
    </cfRule>
  </conditionalFormatting>
  <conditionalFormatting sqref="S72">
    <cfRule type="expression" dxfId="2216" priority="342">
      <formula>WEEKDAY(S72)=1</formula>
    </cfRule>
    <cfRule type="expression" dxfId="2215" priority="343">
      <formula>WEEKDAY(S72)=7</formula>
    </cfRule>
  </conditionalFormatting>
  <conditionalFormatting sqref="T72">
    <cfRule type="cellIs" dxfId="2214" priority="334" operator="notEqual">
      <formula>29</formula>
    </cfRule>
    <cfRule type="expression" dxfId="2213" priority="339">
      <formula>WEEKDAY(S72+1)=1</formula>
    </cfRule>
    <cfRule type="expression" dxfId="2212" priority="340">
      <formula>WEEKDAY(S72+1)=7</formula>
    </cfRule>
  </conditionalFormatting>
  <conditionalFormatting sqref="U72">
    <cfRule type="cellIs" dxfId="2211" priority="335" operator="notEqual">
      <formula>30</formula>
    </cfRule>
    <cfRule type="expression" dxfId="2210" priority="337">
      <formula>WEEKDAY(S72+2)=1</formula>
    </cfRule>
    <cfRule type="expression" dxfId="2209" priority="338">
      <formula>WEEKDAY(S72+2)=7</formula>
    </cfRule>
  </conditionalFormatting>
  <conditionalFormatting sqref="V76 V80 V84 V88">
    <cfRule type="cellIs" dxfId="2208" priority="271" operator="notEqual">
      <formula>31</formula>
    </cfRule>
    <cfRule type="expression" dxfId="2207" priority="276">
      <formula>WEEKDAY(S76+3)=1</formula>
    </cfRule>
    <cfRule type="expression" dxfId="2206" priority="333">
      <formula>WEEKDAY(S76+3)=7</formula>
    </cfRule>
  </conditionalFormatting>
  <conditionalFormatting sqref="G74 G78 G82 G86">
    <cfRule type="expression" dxfId="2205" priority="331">
      <formula>WEEKDAY(G74)=1</formula>
    </cfRule>
    <cfRule type="expression" dxfId="2204" priority="332">
      <formula>WEEKDAY(G74)=7</formula>
    </cfRule>
  </conditionalFormatting>
  <conditionalFormatting sqref="I74 I78 I82 I86">
    <cfRule type="expression" dxfId="2203" priority="329">
      <formula>WEEKDAY(I74)=0</formula>
    </cfRule>
    <cfRule type="expression" dxfId="2202" priority="330">
      <formula>WEEKDAY(I74)=7</formula>
    </cfRule>
  </conditionalFormatting>
  <conditionalFormatting sqref="H74 H78 H82 H86">
    <cfRule type="expression" dxfId="2201" priority="327">
      <formula>WEEKDAY(H74)=1</formula>
    </cfRule>
    <cfRule type="expression" dxfId="2200" priority="328">
      <formula>WEEKDAY(H74)=7</formula>
    </cfRule>
  </conditionalFormatting>
  <conditionalFormatting sqref="J74 J78 J82 J86">
    <cfRule type="expression" dxfId="2199" priority="325">
      <formula>WEEKDAY(J74)=1</formula>
    </cfRule>
    <cfRule type="expression" dxfId="2198" priority="326">
      <formula>WEEKDAY(J74)=7</formula>
    </cfRule>
  </conditionalFormatting>
  <conditionalFormatting sqref="K74 K78 K82 K86">
    <cfRule type="expression" dxfId="2197" priority="323">
      <formula>WEEKDAY(K74)=1</formula>
    </cfRule>
    <cfRule type="expression" dxfId="2196" priority="324">
      <formula>WEEKDAY(K74)=7</formula>
    </cfRule>
  </conditionalFormatting>
  <conditionalFormatting sqref="L74 L78 L82 L86">
    <cfRule type="expression" dxfId="2195" priority="321">
      <formula>WEEKDAY(L74)=1</formula>
    </cfRule>
    <cfRule type="expression" dxfId="2194" priority="322">
      <formula>WEEKDAY(L74)=7</formula>
    </cfRule>
  </conditionalFormatting>
  <conditionalFormatting sqref="M74 M78 M82 M86">
    <cfRule type="expression" dxfId="2193" priority="319">
      <formula>WEEKDAY(M74)=1</formula>
    </cfRule>
    <cfRule type="expression" dxfId="2192" priority="320">
      <formula>WEEKDAY(M74)=7</formula>
    </cfRule>
  </conditionalFormatting>
  <conditionalFormatting sqref="N74 N78 N82 N86">
    <cfRule type="expression" dxfId="2191" priority="317">
      <formula>WEEKDAY(N74)=1</formula>
    </cfRule>
    <cfRule type="expression" dxfId="2190" priority="318">
      <formula>WEEKDAY(N74)=7</formula>
    </cfRule>
  </conditionalFormatting>
  <conditionalFormatting sqref="O74 O78 O82 O86">
    <cfRule type="expression" dxfId="2189" priority="315">
      <formula>WEEKDAY(O74)=1</formula>
    </cfRule>
    <cfRule type="expression" dxfId="2188" priority="316">
      <formula>WEEKDAY(O74)=7</formula>
    </cfRule>
  </conditionalFormatting>
  <conditionalFormatting sqref="P74 P78 P82 P86">
    <cfRule type="expression" dxfId="2187" priority="313">
      <formula>WEEKDAY(P74)=1</formula>
    </cfRule>
    <cfRule type="expression" dxfId="2186" priority="314">
      <formula>WEEKDAY(P74)=7</formula>
    </cfRule>
  </conditionalFormatting>
  <conditionalFormatting sqref="Q74 Q78 Q82 Q86">
    <cfRule type="expression" dxfId="2185" priority="311">
      <formula>WEEKDAY(Q74)=1</formula>
    </cfRule>
    <cfRule type="expression" dxfId="2184" priority="312">
      <formula>WEEKDAY(Q74)=7</formula>
    </cfRule>
  </conditionalFormatting>
  <conditionalFormatting sqref="R74 R78 R82 R86">
    <cfRule type="expression" dxfId="2183" priority="309">
      <formula>WEEKDAY(R74)=1</formula>
    </cfRule>
    <cfRule type="expression" dxfId="2182" priority="310">
      <formula>WEEKDAY(R74)=7</formula>
    </cfRule>
  </conditionalFormatting>
  <conditionalFormatting sqref="S74 S78 S82 S86">
    <cfRule type="expression" dxfId="2181" priority="307">
      <formula>WEEKDAY(S74)=1</formula>
    </cfRule>
    <cfRule type="expression" dxfId="2180" priority="308">
      <formula>WEEKDAY(S74)=7</formula>
    </cfRule>
  </conditionalFormatting>
  <conditionalFormatting sqref="T74 T78 T82 T86">
    <cfRule type="expression" dxfId="2179" priority="305">
      <formula>WEEKDAY(T74)=1</formula>
    </cfRule>
    <cfRule type="expression" dxfId="2178" priority="306">
      <formula>WEEKDAY(T74)=7</formula>
    </cfRule>
  </conditionalFormatting>
  <conditionalFormatting sqref="U74 U78 U82 U86">
    <cfRule type="expression" dxfId="2177" priority="303">
      <formula>WEEKDAY(U74)=1</formula>
    </cfRule>
    <cfRule type="expression" dxfId="2176" priority="304">
      <formula>WEEKDAY(U74)=7</formula>
    </cfRule>
  </conditionalFormatting>
  <conditionalFormatting sqref="G76 G80 G84 G88">
    <cfRule type="expression" dxfId="2175" priority="301">
      <formula>WEEKDAY(G76)=1</formula>
    </cfRule>
    <cfRule type="expression" dxfId="2174" priority="302">
      <formula>WEEKDAY(G76)=7</formula>
    </cfRule>
  </conditionalFormatting>
  <conditionalFormatting sqref="H76 H80 H84 H88">
    <cfRule type="expression" dxfId="2173" priority="299">
      <formula>WEEKDAY(H76)=1</formula>
    </cfRule>
    <cfRule type="expression" dxfId="2172" priority="300">
      <formula>WEEKDAY(H76)=7</formula>
    </cfRule>
  </conditionalFormatting>
  <conditionalFormatting sqref="I76 I80 I84 I88">
    <cfRule type="expression" dxfId="2171" priority="297">
      <formula>WEEKDAY(I76)=1</formula>
    </cfRule>
    <cfRule type="expression" dxfId="2170" priority="298">
      <formula>WEEKDAY(I76)=7</formula>
    </cfRule>
  </conditionalFormatting>
  <conditionalFormatting sqref="J76 J80 J84 J88">
    <cfRule type="expression" dxfId="2169" priority="295">
      <formula>WEEKDAY(J76)=1</formula>
    </cfRule>
    <cfRule type="expression" dxfId="2168" priority="296">
      <formula>WEEKDAY(J76)=7</formula>
    </cfRule>
  </conditionalFormatting>
  <conditionalFormatting sqref="K76 K80 K84 K88">
    <cfRule type="expression" dxfId="2167" priority="293">
      <formula>WEEKDAY(K76)=1</formula>
    </cfRule>
    <cfRule type="expression" dxfId="2166" priority="294">
      <formula>WEEKDAY(K76)=7</formula>
    </cfRule>
  </conditionalFormatting>
  <conditionalFormatting sqref="L76 L80 L84 L88">
    <cfRule type="expression" dxfId="2165" priority="291">
      <formula>WEEKDAY(L76)=1</formula>
    </cfRule>
    <cfRule type="expression" dxfId="2164" priority="292">
      <formula>WEEKDAY(L76)=7</formula>
    </cfRule>
  </conditionalFormatting>
  <conditionalFormatting sqref="M76 M80 M84 M88">
    <cfRule type="expression" dxfId="2163" priority="289">
      <formula>WEEKDAY(M76)=1</formula>
    </cfRule>
    <cfRule type="expression" dxfId="2162" priority="290">
      <formula>WEEKDAY(M76)=7</formula>
    </cfRule>
  </conditionalFormatting>
  <conditionalFormatting sqref="N76 N80 N84 N88">
    <cfRule type="expression" dxfId="2161" priority="287">
      <formula>WEEKDAY(N76)=1</formula>
    </cfRule>
    <cfRule type="expression" dxfId="2160" priority="288">
      <formula>WEEKDAY(N76)=7</formula>
    </cfRule>
  </conditionalFormatting>
  <conditionalFormatting sqref="O76 O80 O84 O88">
    <cfRule type="expression" dxfId="2159" priority="285">
      <formula>WEEKDAY(O76)=1</formula>
    </cfRule>
    <cfRule type="expression" dxfId="2158" priority="286">
      <formula>WEEKDAY(O76)=7</formula>
    </cfRule>
  </conditionalFormatting>
  <conditionalFormatting sqref="P76 P80 P84 P88">
    <cfRule type="expression" dxfId="2157" priority="283">
      <formula>WEEKDAY(P76)=1</formula>
    </cfRule>
    <cfRule type="expression" dxfId="2156" priority="284">
      <formula>WEEKDAY(P76)=7</formula>
    </cfRule>
  </conditionalFormatting>
  <conditionalFormatting sqref="Q76 Q80 Q84 Q88">
    <cfRule type="expression" dxfId="2155" priority="281">
      <formula>WEEKDAY(Q76)=1</formula>
    </cfRule>
    <cfRule type="expression" dxfId="2154" priority="282">
      <formula>WEEKDAY(Q76)=7</formula>
    </cfRule>
  </conditionalFormatting>
  <conditionalFormatting sqref="R76 R80 R84 R88">
    <cfRule type="expression" dxfId="2153" priority="279">
      <formula>WEEKDAY(R76)=1</formula>
    </cfRule>
    <cfRule type="expression" dxfId="2152" priority="280">
      <formula>WEEKDAY(R76)=7</formula>
    </cfRule>
  </conditionalFormatting>
  <conditionalFormatting sqref="S76 S80 S84 S88">
    <cfRule type="expression" dxfId="2151" priority="277">
      <formula>WEEKDAY(S76)=1</formula>
    </cfRule>
    <cfRule type="expression" dxfId="2150" priority="278">
      <formula>WEEKDAY(S76)=7</formula>
    </cfRule>
  </conditionalFormatting>
  <conditionalFormatting sqref="T76 T80 T84 T88">
    <cfRule type="cellIs" dxfId="2149" priority="269" operator="notEqual">
      <formula>29</formula>
    </cfRule>
    <cfRule type="expression" dxfId="2148" priority="274">
      <formula>WEEKDAY(S76+1)=1</formula>
    </cfRule>
    <cfRule type="expression" dxfId="2147" priority="275">
      <formula>WEEKDAY(S76+1)=7</formula>
    </cfRule>
  </conditionalFormatting>
  <conditionalFormatting sqref="U76 U80 U84 U88">
    <cfRule type="cellIs" dxfId="2146" priority="270" operator="notEqual">
      <formula>30</formula>
    </cfRule>
    <cfRule type="expression" dxfId="2145" priority="272">
      <formula>WEEKDAY(S76+2)=1</formula>
    </cfRule>
    <cfRule type="expression" dxfId="2144" priority="273">
      <formula>WEEKDAY(S76+2)=7</formula>
    </cfRule>
  </conditionalFormatting>
  <conditionalFormatting sqref="D102">
    <cfRule type="cellIs" dxfId="2143" priority="268" operator="equal">
      <formula>0</formula>
    </cfRule>
  </conditionalFormatting>
  <conditionalFormatting sqref="F100">
    <cfRule type="cellIs" dxfId="2142" priority="267" stopIfTrue="1" operator="equal">
      <formula>0</formula>
    </cfRule>
  </conditionalFormatting>
  <conditionalFormatting sqref="V102">
    <cfRule type="cellIs" dxfId="2141" priority="202" operator="notEqual">
      <formula>31</formula>
    </cfRule>
    <cfRule type="expression" dxfId="2140" priority="207">
      <formula>WEEKDAY(S102+3)=1</formula>
    </cfRule>
    <cfRule type="expression" dxfId="2139" priority="266">
      <formula>WEEKDAY(S102+3)=7</formula>
    </cfRule>
  </conditionalFormatting>
  <conditionalFormatting sqref="D106 D110 D114 D118">
    <cfRule type="cellIs" dxfId="2138" priority="265" operator="equal">
      <formula>0</formula>
    </cfRule>
  </conditionalFormatting>
  <conditionalFormatting sqref="F104 F108 F112 F116">
    <cfRule type="cellIs" dxfId="2137" priority="264" stopIfTrue="1" operator="equal">
      <formula>0</formula>
    </cfRule>
  </conditionalFormatting>
  <conditionalFormatting sqref="G100">
    <cfRule type="expression" dxfId="2136" priority="262">
      <formula>WEEKDAY(G100)=1</formula>
    </cfRule>
    <cfRule type="expression" dxfId="2135" priority="263">
      <formula>WEEKDAY(G100)=7</formula>
    </cfRule>
  </conditionalFormatting>
  <conditionalFormatting sqref="I100">
    <cfRule type="expression" dxfId="2134" priority="260">
      <formula>WEEKDAY(I100)=0</formula>
    </cfRule>
    <cfRule type="expression" dxfId="2133" priority="261">
      <formula>WEEKDAY(I100)=7</formula>
    </cfRule>
  </conditionalFormatting>
  <conditionalFormatting sqref="H100">
    <cfRule type="expression" dxfId="2132" priority="258">
      <formula>WEEKDAY(H100)=1</formula>
    </cfRule>
    <cfRule type="expression" dxfId="2131" priority="259">
      <formula>WEEKDAY(H100)=7</formula>
    </cfRule>
  </conditionalFormatting>
  <conditionalFormatting sqref="J100">
    <cfRule type="expression" dxfId="2130" priority="256">
      <formula>WEEKDAY(J100)=1</formula>
    </cfRule>
    <cfRule type="expression" dxfId="2129" priority="257">
      <formula>WEEKDAY(J100)=7</formula>
    </cfRule>
  </conditionalFormatting>
  <conditionalFormatting sqref="K100">
    <cfRule type="expression" dxfId="2128" priority="254">
      <formula>WEEKDAY(K100)=1</formula>
    </cfRule>
    <cfRule type="expression" dxfId="2127" priority="255">
      <formula>WEEKDAY(K100)=7</formula>
    </cfRule>
  </conditionalFormatting>
  <conditionalFormatting sqref="L100">
    <cfRule type="expression" dxfId="2126" priority="252">
      <formula>WEEKDAY(L100)=1</formula>
    </cfRule>
    <cfRule type="expression" dxfId="2125" priority="253">
      <formula>WEEKDAY(L100)=7</formula>
    </cfRule>
  </conditionalFormatting>
  <conditionalFormatting sqref="M100">
    <cfRule type="expression" dxfId="2124" priority="250">
      <formula>WEEKDAY(M100)=1</formula>
    </cfRule>
    <cfRule type="expression" dxfId="2123" priority="251">
      <formula>WEEKDAY(M100)=7</formula>
    </cfRule>
  </conditionalFormatting>
  <conditionalFormatting sqref="N100">
    <cfRule type="expression" dxfId="2122" priority="248">
      <formula>WEEKDAY(N100)=1</formula>
    </cfRule>
    <cfRule type="expression" dxfId="2121" priority="249">
      <formula>WEEKDAY(N100)=7</formula>
    </cfRule>
  </conditionalFormatting>
  <conditionalFormatting sqref="O100">
    <cfRule type="expression" dxfId="2120" priority="246">
      <formula>WEEKDAY(O100)=1</formula>
    </cfRule>
    <cfRule type="expression" dxfId="2119" priority="247">
      <formula>WEEKDAY(O100)=7</formula>
    </cfRule>
  </conditionalFormatting>
  <conditionalFormatting sqref="P100">
    <cfRule type="expression" dxfId="2118" priority="244">
      <formula>WEEKDAY(P100)=1</formula>
    </cfRule>
    <cfRule type="expression" dxfId="2117" priority="245">
      <formula>WEEKDAY(P100)=7</formula>
    </cfRule>
  </conditionalFormatting>
  <conditionalFormatting sqref="Q100">
    <cfRule type="expression" dxfId="2116" priority="242">
      <formula>WEEKDAY(Q100)=1</formula>
    </cfRule>
    <cfRule type="expression" dxfId="2115" priority="243">
      <formula>WEEKDAY(Q100)=7</formula>
    </cfRule>
  </conditionalFormatting>
  <conditionalFormatting sqref="R100">
    <cfRule type="expression" dxfId="2114" priority="240">
      <formula>WEEKDAY(R100)=1</formula>
    </cfRule>
    <cfRule type="expression" dxfId="2113" priority="241">
      <formula>WEEKDAY(R100)=7</formula>
    </cfRule>
  </conditionalFormatting>
  <conditionalFormatting sqref="S100">
    <cfRule type="expression" dxfId="2112" priority="238">
      <formula>WEEKDAY(S100)=1</formula>
    </cfRule>
    <cfRule type="expression" dxfId="2111" priority="239">
      <formula>WEEKDAY(S100)=7</formula>
    </cfRule>
  </conditionalFormatting>
  <conditionalFormatting sqref="T100">
    <cfRule type="expression" dxfId="2110" priority="236">
      <formula>WEEKDAY(T100)=1</formula>
    </cfRule>
    <cfRule type="expression" dxfId="2109" priority="237">
      <formula>WEEKDAY(T100)=7</formula>
    </cfRule>
  </conditionalFormatting>
  <conditionalFormatting sqref="U100">
    <cfRule type="expression" dxfId="2108" priority="234">
      <formula>WEEKDAY(U100)=1</formula>
    </cfRule>
    <cfRule type="expression" dxfId="2107" priority="235">
      <formula>WEEKDAY(U100)=7</formula>
    </cfRule>
  </conditionalFormatting>
  <conditionalFormatting sqref="G102">
    <cfRule type="expression" dxfId="2106" priority="232">
      <formula>WEEKDAY(G102)=1</formula>
    </cfRule>
    <cfRule type="expression" dxfId="2105" priority="233">
      <formula>WEEKDAY(G102)=7</formula>
    </cfRule>
  </conditionalFormatting>
  <conditionalFormatting sqref="H102">
    <cfRule type="expression" dxfId="2104" priority="230">
      <formula>WEEKDAY(H102)=1</formula>
    </cfRule>
    <cfRule type="expression" dxfId="2103" priority="231">
      <formula>WEEKDAY(H102)=7</formula>
    </cfRule>
  </conditionalFormatting>
  <conditionalFormatting sqref="I102">
    <cfRule type="expression" dxfId="2102" priority="228">
      <formula>WEEKDAY(I102)=1</formula>
    </cfRule>
    <cfRule type="expression" dxfId="2101" priority="229">
      <formula>WEEKDAY(I102)=7</formula>
    </cfRule>
  </conditionalFormatting>
  <conditionalFormatting sqref="J102">
    <cfRule type="expression" dxfId="2100" priority="226">
      <formula>WEEKDAY(J102)=1</formula>
    </cfRule>
    <cfRule type="expression" dxfId="2099" priority="227">
      <formula>WEEKDAY(J102)=7</formula>
    </cfRule>
  </conditionalFormatting>
  <conditionalFormatting sqref="K102">
    <cfRule type="expression" dxfId="2098" priority="224">
      <formula>WEEKDAY(K102)=1</formula>
    </cfRule>
    <cfRule type="expression" dxfId="2097" priority="225">
      <formula>WEEKDAY(K102)=7</formula>
    </cfRule>
  </conditionalFormatting>
  <conditionalFormatting sqref="L102">
    <cfRule type="expression" dxfId="2096" priority="222">
      <formula>WEEKDAY(L102)=1</formula>
    </cfRule>
    <cfRule type="expression" dxfId="2095" priority="223">
      <formula>WEEKDAY(L102)=7</formula>
    </cfRule>
  </conditionalFormatting>
  <conditionalFormatting sqref="M102">
    <cfRule type="expression" dxfId="2094" priority="220">
      <formula>WEEKDAY(M102)=1</formula>
    </cfRule>
    <cfRule type="expression" dxfId="2093" priority="221">
      <formula>WEEKDAY(M102)=7</formula>
    </cfRule>
  </conditionalFormatting>
  <conditionalFormatting sqref="N102">
    <cfRule type="expression" dxfId="2092" priority="218">
      <formula>WEEKDAY(N102)=1</formula>
    </cfRule>
    <cfRule type="expression" dxfId="2091" priority="219">
      <formula>WEEKDAY(N102)=7</formula>
    </cfRule>
  </conditionalFormatting>
  <conditionalFormatting sqref="O102">
    <cfRule type="expression" dxfId="2090" priority="216">
      <formula>WEEKDAY(O102)=1</formula>
    </cfRule>
    <cfRule type="expression" dxfId="2089" priority="217">
      <formula>WEEKDAY(O102)=7</formula>
    </cfRule>
  </conditionalFormatting>
  <conditionalFormatting sqref="P102">
    <cfRule type="expression" dxfId="2088" priority="214">
      <formula>WEEKDAY(P102)=1</formula>
    </cfRule>
    <cfRule type="expression" dxfId="2087" priority="215">
      <formula>WEEKDAY(P102)=7</formula>
    </cfRule>
  </conditionalFormatting>
  <conditionalFormatting sqref="Q102">
    <cfRule type="expression" dxfId="2086" priority="212">
      <formula>WEEKDAY(Q102)=1</formula>
    </cfRule>
    <cfRule type="expression" dxfId="2085" priority="213">
      <formula>WEEKDAY(Q102)=7</formula>
    </cfRule>
  </conditionalFormatting>
  <conditionalFormatting sqref="R102">
    <cfRule type="expression" dxfId="2084" priority="210">
      <formula>WEEKDAY(R102)=1</formula>
    </cfRule>
    <cfRule type="expression" dxfId="2083" priority="211">
      <formula>WEEKDAY(R102)=7</formula>
    </cfRule>
  </conditionalFormatting>
  <conditionalFormatting sqref="S102">
    <cfRule type="expression" dxfId="2082" priority="208">
      <formula>WEEKDAY(S102)=1</formula>
    </cfRule>
    <cfRule type="expression" dxfId="2081" priority="209">
      <formula>WEEKDAY(S102)=7</formula>
    </cfRule>
  </conditionalFormatting>
  <conditionalFormatting sqref="T102">
    <cfRule type="cellIs" dxfId="2080" priority="200" operator="notEqual">
      <formula>29</formula>
    </cfRule>
    <cfRule type="expression" dxfId="2079" priority="205">
      <formula>WEEKDAY(S102+1)=1</formula>
    </cfRule>
    <cfRule type="expression" dxfId="2078" priority="206">
      <formula>WEEKDAY(S102+1)=7</formula>
    </cfRule>
  </conditionalFormatting>
  <conditionalFormatting sqref="U102">
    <cfRule type="cellIs" dxfId="2077" priority="201" operator="notEqual">
      <formula>30</formula>
    </cfRule>
    <cfRule type="expression" dxfId="2076" priority="203">
      <formula>WEEKDAY(S102+2)=1</formula>
    </cfRule>
    <cfRule type="expression" dxfId="2075" priority="204">
      <formula>WEEKDAY(S102+2)=7</formula>
    </cfRule>
  </conditionalFormatting>
  <conditionalFormatting sqref="V106 V110 V114 V118">
    <cfRule type="cellIs" dxfId="2074" priority="137" operator="notEqual">
      <formula>31</formula>
    </cfRule>
    <cfRule type="expression" dxfId="2073" priority="142">
      <formula>WEEKDAY(S106+3)=1</formula>
    </cfRule>
    <cfRule type="expression" dxfId="2072" priority="199">
      <formula>WEEKDAY(S106+3)=7</formula>
    </cfRule>
  </conditionalFormatting>
  <conditionalFormatting sqref="G104 G108 G112 G116">
    <cfRule type="expression" dxfId="2071" priority="197">
      <formula>WEEKDAY(G104)=1</formula>
    </cfRule>
    <cfRule type="expression" dxfId="2070" priority="198">
      <formula>WEEKDAY(G104)=7</formula>
    </cfRule>
  </conditionalFormatting>
  <conditionalFormatting sqref="I104 I108 I112 I116">
    <cfRule type="expression" dxfId="2069" priority="195">
      <formula>WEEKDAY(I104)=0</formula>
    </cfRule>
    <cfRule type="expression" dxfId="2068" priority="196">
      <formula>WEEKDAY(I104)=7</formula>
    </cfRule>
  </conditionalFormatting>
  <conditionalFormatting sqref="H104 H108 H112 H116">
    <cfRule type="expression" dxfId="2067" priority="193">
      <formula>WEEKDAY(H104)=1</formula>
    </cfRule>
    <cfRule type="expression" dxfId="2066" priority="194">
      <formula>WEEKDAY(H104)=7</formula>
    </cfRule>
  </conditionalFormatting>
  <conditionalFormatting sqref="J104 J108 J112 J116">
    <cfRule type="expression" dxfId="2065" priority="191">
      <formula>WEEKDAY(J104)=1</formula>
    </cfRule>
    <cfRule type="expression" dxfId="2064" priority="192">
      <formula>WEEKDAY(J104)=7</formula>
    </cfRule>
  </conditionalFormatting>
  <conditionalFormatting sqref="K104 K108 K112 K116">
    <cfRule type="expression" dxfId="2063" priority="189">
      <formula>WEEKDAY(K104)=1</formula>
    </cfRule>
    <cfRule type="expression" dxfId="2062" priority="190">
      <formula>WEEKDAY(K104)=7</formula>
    </cfRule>
  </conditionalFormatting>
  <conditionalFormatting sqref="L104 L108 L112 L116">
    <cfRule type="expression" dxfId="2061" priority="187">
      <formula>WEEKDAY(L104)=1</formula>
    </cfRule>
    <cfRule type="expression" dxfId="2060" priority="188">
      <formula>WEEKDAY(L104)=7</formula>
    </cfRule>
  </conditionalFormatting>
  <conditionalFormatting sqref="M104 M108 M112 M116">
    <cfRule type="expression" dxfId="2059" priority="185">
      <formula>WEEKDAY(M104)=1</formula>
    </cfRule>
    <cfRule type="expression" dxfId="2058" priority="186">
      <formula>WEEKDAY(M104)=7</formula>
    </cfRule>
  </conditionalFormatting>
  <conditionalFormatting sqref="N104 N108 N112 N116">
    <cfRule type="expression" dxfId="2057" priority="183">
      <formula>WEEKDAY(N104)=1</formula>
    </cfRule>
    <cfRule type="expression" dxfId="2056" priority="184">
      <formula>WEEKDAY(N104)=7</formula>
    </cfRule>
  </conditionalFormatting>
  <conditionalFormatting sqref="O104 O108 O112 O116">
    <cfRule type="expression" dxfId="2055" priority="181">
      <formula>WEEKDAY(O104)=1</formula>
    </cfRule>
    <cfRule type="expression" dxfId="2054" priority="182">
      <formula>WEEKDAY(O104)=7</formula>
    </cfRule>
  </conditionalFormatting>
  <conditionalFormatting sqref="P104 P108 P112 P116">
    <cfRule type="expression" dxfId="2053" priority="179">
      <formula>WEEKDAY(P104)=1</formula>
    </cfRule>
    <cfRule type="expression" dxfId="2052" priority="180">
      <formula>WEEKDAY(P104)=7</formula>
    </cfRule>
  </conditionalFormatting>
  <conditionalFormatting sqref="Q104 Q108 Q112 Q116">
    <cfRule type="expression" dxfId="2051" priority="177">
      <formula>WEEKDAY(Q104)=1</formula>
    </cfRule>
    <cfRule type="expression" dxfId="2050" priority="178">
      <formula>WEEKDAY(Q104)=7</formula>
    </cfRule>
  </conditionalFormatting>
  <conditionalFormatting sqref="R104 R108 R112 R116">
    <cfRule type="expression" dxfId="2049" priority="175">
      <formula>WEEKDAY(R104)=1</formula>
    </cfRule>
    <cfRule type="expression" dxfId="2048" priority="176">
      <formula>WEEKDAY(R104)=7</formula>
    </cfRule>
  </conditionalFormatting>
  <conditionalFormatting sqref="S104 S108 S112 S116">
    <cfRule type="expression" dxfId="2047" priority="173">
      <formula>WEEKDAY(S104)=1</formula>
    </cfRule>
    <cfRule type="expression" dxfId="2046" priority="174">
      <formula>WEEKDAY(S104)=7</formula>
    </cfRule>
  </conditionalFormatting>
  <conditionalFormatting sqref="T104 T108 T112 T116">
    <cfRule type="expression" dxfId="2045" priority="171">
      <formula>WEEKDAY(T104)=1</formula>
    </cfRule>
    <cfRule type="expression" dxfId="2044" priority="172">
      <formula>WEEKDAY(T104)=7</formula>
    </cfRule>
  </conditionalFormatting>
  <conditionalFormatting sqref="U104 U108 U112 U116">
    <cfRule type="expression" dxfId="2043" priority="169">
      <formula>WEEKDAY(U104)=1</formula>
    </cfRule>
    <cfRule type="expression" dxfId="2042" priority="170">
      <formula>WEEKDAY(U104)=7</formula>
    </cfRule>
  </conditionalFormatting>
  <conditionalFormatting sqref="G106 G110 G114 G118">
    <cfRule type="expression" dxfId="2041" priority="167">
      <formula>WEEKDAY(G106)=1</formula>
    </cfRule>
    <cfRule type="expression" dxfId="2040" priority="168">
      <formula>WEEKDAY(G106)=7</formula>
    </cfRule>
  </conditionalFormatting>
  <conditionalFormatting sqref="H106 H110 H114 H118">
    <cfRule type="expression" dxfId="2039" priority="165">
      <formula>WEEKDAY(H106)=1</formula>
    </cfRule>
    <cfRule type="expression" dxfId="2038" priority="166">
      <formula>WEEKDAY(H106)=7</formula>
    </cfRule>
  </conditionalFormatting>
  <conditionalFormatting sqref="I106 I110 I114 I118">
    <cfRule type="expression" dxfId="2037" priority="163">
      <formula>WEEKDAY(I106)=1</formula>
    </cfRule>
    <cfRule type="expression" dxfId="2036" priority="164">
      <formula>WEEKDAY(I106)=7</formula>
    </cfRule>
  </conditionalFormatting>
  <conditionalFormatting sqref="J106 J110 J114 J118">
    <cfRule type="expression" dxfId="2035" priority="161">
      <formula>WEEKDAY(J106)=1</formula>
    </cfRule>
    <cfRule type="expression" dxfId="2034" priority="162">
      <formula>WEEKDAY(J106)=7</formula>
    </cfRule>
  </conditionalFormatting>
  <conditionalFormatting sqref="K106 K110 K114 K118">
    <cfRule type="expression" dxfId="2033" priority="159">
      <formula>WEEKDAY(K106)=1</formula>
    </cfRule>
    <cfRule type="expression" dxfId="2032" priority="160">
      <formula>WEEKDAY(K106)=7</formula>
    </cfRule>
  </conditionalFormatting>
  <conditionalFormatting sqref="L106 L110 L114 L118">
    <cfRule type="expression" dxfId="2031" priority="157">
      <formula>WEEKDAY(L106)=1</formula>
    </cfRule>
    <cfRule type="expression" dxfId="2030" priority="158">
      <formula>WEEKDAY(L106)=7</formula>
    </cfRule>
  </conditionalFormatting>
  <conditionalFormatting sqref="M106 M110 M114 M118">
    <cfRule type="expression" dxfId="2029" priority="155">
      <formula>WEEKDAY(M106)=1</formula>
    </cfRule>
    <cfRule type="expression" dxfId="2028" priority="156">
      <formula>WEEKDAY(M106)=7</formula>
    </cfRule>
  </conditionalFormatting>
  <conditionalFormatting sqref="N106 N110 N114 N118">
    <cfRule type="expression" dxfId="2027" priority="153">
      <formula>WEEKDAY(N106)=1</formula>
    </cfRule>
    <cfRule type="expression" dxfId="2026" priority="154">
      <formula>WEEKDAY(N106)=7</formula>
    </cfRule>
  </conditionalFormatting>
  <conditionalFormatting sqref="O106 O110 O114 O118">
    <cfRule type="expression" dxfId="2025" priority="151">
      <formula>WEEKDAY(O106)=1</formula>
    </cfRule>
    <cfRule type="expression" dxfId="2024" priority="152">
      <formula>WEEKDAY(O106)=7</formula>
    </cfRule>
  </conditionalFormatting>
  <conditionalFormatting sqref="P106 P110 P114 P118">
    <cfRule type="expression" dxfId="2023" priority="149">
      <formula>WEEKDAY(P106)=1</formula>
    </cfRule>
    <cfRule type="expression" dxfId="2022" priority="150">
      <formula>WEEKDAY(P106)=7</formula>
    </cfRule>
  </conditionalFormatting>
  <conditionalFormatting sqref="Q106 Q110 Q114 Q118">
    <cfRule type="expression" dxfId="2021" priority="147">
      <formula>WEEKDAY(Q106)=1</formula>
    </cfRule>
    <cfRule type="expression" dxfId="2020" priority="148">
      <formula>WEEKDAY(Q106)=7</formula>
    </cfRule>
  </conditionalFormatting>
  <conditionalFormatting sqref="R106 R110 R114 R118">
    <cfRule type="expression" dxfId="2019" priority="145">
      <formula>WEEKDAY(R106)=1</formula>
    </cfRule>
    <cfRule type="expression" dxfId="2018" priority="146">
      <formula>WEEKDAY(R106)=7</formula>
    </cfRule>
  </conditionalFormatting>
  <conditionalFormatting sqref="S106 S110 S114 S118">
    <cfRule type="expression" dxfId="2017" priority="143">
      <formula>WEEKDAY(S106)=1</formula>
    </cfRule>
    <cfRule type="expression" dxfId="2016" priority="144">
      <formula>WEEKDAY(S106)=7</formula>
    </cfRule>
  </conditionalFormatting>
  <conditionalFormatting sqref="T106 T110 T114 T118">
    <cfRule type="cellIs" dxfId="2015" priority="135" operator="notEqual">
      <formula>29</formula>
    </cfRule>
    <cfRule type="expression" dxfId="2014" priority="140">
      <formula>WEEKDAY(S106+1)=1</formula>
    </cfRule>
    <cfRule type="expression" dxfId="2013" priority="141">
      <formula>WEEKDAY(S106+1)=7</formula>
    </cfRule>
  </conditionalFormatting>
  <conditionalFormatting sqref="U106 U110 U114 U118">
    <cfRule type="cellIs" dxfId="2012" priority="136" operator="notEqual">
      <formula>30</formula>
    </cfRule>
    <cfRule type="expression" dxfId="2011" priority="138">
      <formula>WEEKDAY(S106+2)=1</formula>
    </cfRule>
    <cfRule type="expression" dxfId="2010" priority="139">
      <formula>WEEKDAY(S106+2)=7</formula>
    </cfRule>
  </conditionalFormatting>
  <conditionalFormatting sqref="D132">
    <cfRule type="cellIs" dxfId="2009" priority="134" operator="equal">
      <formula>0</formula>
    </cfRule>
  </conditionalFormatting>
  <conditionalFormatting sqref="F130">
    <cfRule type="cellIs" dxfId="2008" priority="133" stopIfTrue="1" operator="equal">
      <formula>0</formula>
    </cfRule>
  </conditionalFormatting>
  <conditionalFormatting sqref="V132">
    <cfRule type="cellIs" dxfId="2007" priority="68" operator="notEqual">
      <formula>31</formula>
    </cfRule>
    <cfRule type="expression" dxfId="2006" priority="73">
      <formula>WEEKDAY(S132+3)=1</formula>
    </cfRule>
    <cfRule type="expression" dxfId="2005" priority="132">
      <formula>WEEKDAY(S132+3)=7</formula>
    </cfRule>
  </conditionalFormatting>
  <conditionalFormatting sqref="D136 D140 D144 D148">
    <cfRule type="cellIs" dxfId="2004" priority="131" operator="equal">
      <formula>0</formula>
    </cfRule>
  </conditionalFormatting>
  <conditionalFormatting sqref="F134 F138 F142 F146">
    <cfRule type="cellIs" dxfId="2003" priority="130" stopIfTrue="1" operator="equal">
      <formula>0</formula>
    </cfRule>
  </conditionalFormatting>
  <conditionalFormatting sqref="G130">
    <cfRule type="expression" dxfId="2002" priority="128">
      <formula>WEEKDAY(G130)=1</formula>
    </cfRule>
    <cfRule type="expression" dxfId="2001" priority="129">
      <formula>WEEKDAY(G130)=7</formula>
    </cfRule>
  </conditionalFormatting>
  <conditionalFormatting sqref="I130">
    <cfRule type="expression" dxfId="2000" priority="126">
      <formula>WEEKDAY(I130)=0</formula>
    </cfRule>
    <cfRule type="expression" dxfId="1999" priority="127">
      <formula>WEEKDAY(I130)=7</formula>
    </cfRule>
  </conditionalFormatting>
  <conditionalFormatting sqref="H130">
    <cfRule type="expression" dxfId="1998" priority="124">
      <formula>WEEKDAY(H130)=1</formula>
    </cfRule>
    <cfRule type="expression" dxfId="1997" priority="125">
      <formula>WEEKDAY(H130)=7</formula>
    </cfRule>
  </conditionalFormatting>
  <conditionalFormatting sqref="J130">
    <cfRule type="expression" dxfId="1996" priority="122">
      <formula>WEEKDAY(J130)=1</formula>
    </cfRule>
    <cfRule type="expression" dxfId="1995" priority="123">
      <formula>WEEKDAY(J130)=7</formula>
    </cfRule>
  </conditionalFormatting>
  <conditionalFormatting sqref="K130">
    <cfRule type="expression" dxfId="1994" priority="120">
      <formula>WEEKDAY(K130)=1</formula>
    </cfRule>
    <cfRule type="expression" dxfId="1993" priority="121">
      <formula>WEEKDAY(K130)=7</formula>
    </cfRule>
  </conditionalFormatting>
  <conditionalFormatting sqref="L130">
    <cfRule type="expression" dxfId="1992" priority="118">
      <formula>WEEKDAY(L130)=1</formula>
    </cfRule>
    <cfRule type="expression" dxfId="1991" priority="119">
      <formula>WEEKDAY(L130)=7</formula>
    </cfRule>
  </conditionalFormatting>
  <conditionalFormatting sqref="M130">
    <cfRule type="expression" dxfId="1990" priority="116">
      <formula>WEEKDAY(M130)=1</formula>
    </cfRule>
    <cfRule type="expression" dxfId="1989" priority="117">
      <formula>WEEKDAY(M130)=7</formula>
    </cfRule>
  </conditionalFormatting>
  <conditionalFormatting sqref="N130">
    <cfRule type="expression" dxfId="1988" priority="114">
      <formula>WEEKDAY(N130)=1</formula>
    </cfRule>
    <cfRule type="expression" dxfId="1987" priority="115">
      <formula>WEEKDAY(N130)=7</formula>
    </cfRule>
  </conditionalFormatting>
  <conditionalFormatting sqref="O130">
    <cfRule type="expression" dxfId="1986" priority="112">
      <formula>WEEKDAY(O130)=1</formula>
    </cfRule>
    <cfRule type="expression" dxfId="1985" priority="113">
      <formula>WEEKDAY(O130)=7</formula>
    </cfRule>
  </conditionalFormatting>
  <conditionalFormatting sqref="P130">
    <cfRule type="expression" dxfId="1984" priority="110">
      <formula>WEEKDAY(P130)=1</formula>
    </cfRule>
    <cfRule type="expression" dxfId="1983" priority="111">
      <formula>WEEKDAY(P130)=7</formula>
    </cfRule>
  </conditionalFormatting>
  <conditionalFormatting sqref="Q130">
    <cfRule type="expression" dxfId="1982" priority="108">
      <formula>WEEKDAY(Q130)=1</formula>
    </cfRule>
    <cfRule type="expression" dxfId="1981" priority="109">
      <formula>WEEKDAY(Q130)=7</formula>
    </cfRule>
  </conditionalFormatting>
  <conditionalFormatting sqref="R130">
    <cfRule type="expression" dxfId="1980" priority="106">
      <formula>WEEKDAY(R130)=1</formula>
    </cfRule>
    <cfRule type="expression" dxfId="1979" priority="107">
      <formula>WEEKDAY(R130)=7</formula>
    </cfRule>
  </conditionalFormatting>
  <conditionalFormatting sqref="S130">
    <cfRule type="expression" dxfId="1978" priority="104">
      <formula>WEEKDAY(S130)=1</formula>
    </cfRule>
    <cfRule type="expression" dxfId="1977" priority="105">
      <formula>WEEKDAY(S130)=7</formula>
    </cfRule>
  </conditionalFormatting>
  <conditionalFormatting sqref="T130">
    <cfRule type="expression" dxfId="1976" priority="102">
      <formula>WEEKDAY(T130)=1</formula>
    </cfRule>
    <cfRule type="expression" dxfId="1975" priority="103">
      <formula>WEEKDAY(T130)=7</formula>
    </cfRule>
  </conditionalFormatting>
  <conditionalFormatting sqref="U130">
    <cfRule type="expression" dxfId="1974" priority="100">
      <formula>WEEKDAY(U130)=1</formula>
    </cfRule>
    <cfRule type="expression" dxfId="1973" priority="101">
      <formula>WEEKDAY(U130)=7</formula>
    </cfRule>
  </conditionalFormatting>
  <conditionalFormatting sqref="G132">
    <cfRule type="expression" dxfId="1972" priority="98">
      <formula>WEEKDAY(G132)=1</formula>
    </cfRule>
    <cfRule type="expression" dxfId="1971" priority="99">
      <formula>WEEKDAY(G132)=7</formula>
    </cfRule>
  </conditionalFormatting>
  <conditionalFormatting sqref="H132">
    <cfRule type="expression" dxfId="1970" priority="96">
      <formula>WEEKDAY(H132)=1</formula>
    </cfRule>
    <cfRule type="expression" dxfId="1969" priority="97">
      <formula>WEEKDAY(H132)=7</formula>
    </cfRule>
  </conditionalFormatting>
  <conditionalFormatting sqref="I132">
    <cfRule type="expression" dxfId="1968" priority="94">
      <formula>WEEKDAY(I132)=1</formula>
    </cfRule>
    <cfRule type="expression" dxfId="1967" priority="95">
      <formula>WEEKDAY(I132)=7</formula>
    </cfRule>
  </conditionalFormatting>
  <conditionalFormatting sqref="J132">
    <cfRule type="expression" dxfId="1966" priority="92">
      <formula>WEEKDAY(J132)=1</formula>
    </cfRule>
    <cfRule type="expression" dxfId="1965" priority="93">
      <formula>WEEKDAY(J132)=7</formula>
    </cfRule>
  </conditionalFormatting>
  <conditionalFormatting sqref="K132">
    <cfRule type="expression" dxfId="1964" priority="90">
      <formula>WEEKDAY(K132)=1</formula>
    </cfRule>
    <cfRule type="expression" dxfId="1963" priority="91">
      <formula>WEEKDAY(K132)=7</formula>
    </cfRule>
  </conditionalFormatting>
  <conditionalFormatting sqref="L132">
    <cfRule type="expression" dxfId="1962" priority="88">
      <formula>WEEKDAY(L132)=1</formula>
    </cfRule>
    <cfRule type="expression" dxfId="1961" priority="89">
      <formula>WEEKDAY(L132)=7</formula>
    </cfRule>
  </conditionalFormatting>
  <conditionalFormatting sqref="M132">
    <cfRule type="expression" dxfId="1960" priority="86">
      <formula>WEEKDAY(M132)=1</formula>
    </cfRule>
    <cfRule type="expression" dxfId="1959" priority="87">
      <formula>WEEKDAY(M132)=7</formula>
    </cfRule>
  </conditionalFormatting>
  <conditionalFormatting sqref="N132">
    <cfRule type="expression" dxfId="1958" priority="84">
      <formula>WEEKDAY(N132)=1</formula>
    </cfRule>
    <cfRule type="expression" dxfId="1957" priority="85">
      <formula>WEEKDAY(N132)=7</formula>
    </cfRule>
  </conditionalFormatting>
  <conditionalFormatting sqref="O132">
    <cfRule type="expression" dxfId="1956" priority="82">
      <formula>WEEKDAY(O132)=1</formula>
    </cfRule>
    <cfRule type="expression" dxfId="1955" priority="83">
      <formula>WEEKDAY(O132)=7</formula>
    </cfRule>
  </conditionalFormatting>
  <conditionalFormatting sqref="P132">
    <cfRule type="expression" dxfId="1954" priority="80">
      <formula>WEEKDAY(P132)=1</formula>
    </cfRule>
    <cfRule type="expression" dxfId="1953" priority="81">
      <formula>WEEKDAY(P132)=7</formula>
    </cfRule>
  </conditionalFormatting>
  <conditionalFormatting sqref="Q132">
    <cfRule type="expression" dxfId="1952" priority="78">
      <formula>WEEKDAY(Q132)=1</formula>
    </cfRule>
    <cfRule type="expression" dxfId="1951" priority="79">
      <formula>WEEKDAY(Q132)=7</formula>
    </cfRule>
  </conditionalFormatting>
  <conditionalFormatting sqref="R132">
    <cfRule type="expression" dxfId="1950" priority="76">
      <formula>WEEKDAY(R132)=1</formula>
    </cfRule>
    <cfRule type="expression" dxfId="1949" priority="77">
      <formula>WEEKDAY(R132)=7</formula>
    </cfRule>
  </conditionalFormatting>
  <conditionalFormatting sqref="S132">
    <cfRule type="expression" dxfId="1948" priority="74">
      <formula>WEEKDAY(S132)=1</formula>
    </cfRule>
    <cfRule type="expression" dxfId="1947" priority="75">
      <formula>WEEKDAY(S132)=7</formula>
    </cfRule>
  </conditionalFormatting>
  <conditionalFormatting sqref="T132">
    <cfRule type="cellIs" dxfId="1946" priority="66" operator="notEqual">
      <formula>29</formula>
    </cfRule>
    <cfRule type="expression" dxfId="1945" priority="71">
      <formula>WEEKDAY(S132+1)=1</formula>
    </cfRule>
    <cfRule type="expression" dxfId="1944" priority="72">
      <formula>WEEKDAY(S132+1)=7</formula>
    </cfRule>
  </conditionalFormatting>
  <conditionalFormatting sqref="U132">
    <cfRule type="cellIs" dxfId="1943" priority="67" operator="notEqual">
      <formula>30</formula>
    </cfRule>
    <cfRule type="expression" dxfId="1942" priority="69">
      <formula>WEEKDAY(S132+2)=1</formula>
    </cfRule>
    <cfRule type="expression" dxfId="1941" priority="70">
      <formula>WEEKDAY(S132+2)=7</formula>
    </cfRule>
  </conditionalFormatting>
  <conditionalFormatting sqref="V136 V140 V144 V148">
    <cfRule type="cellIs" dxfId="1940" priority="3" operator="notEqual">
      <formula>31</formula>
    </cfRule>
    <cfRule type="expression" dxfId="1939" priority="8">
      <formula>WEEKDAY(S136+3)=1</formula>
    </cfRule>
    <cfRule type="expression" dxfId="1938" priority="65">
      <formula>WEEKDAY(S136+3)=7</formula>
    </cfRule>
  </conditionalFormatting>
  <conditionalFormatting sqref="G134 G138 G142 G146">
    <cfRule type="expression" dxfId="1937" priority="63">
      <formula>WEEKDAY(G134)=1</formula>
    </cfRule>
    <cfRule type="expression" dxfId="1936" priority="64">
      <formula>WEEKDAY(G134)=7</formula>
    </cfRule>
  </conditionalFormatting>
  <conditionalFormatting sqref="I134 I138 I142 I146">
    <cfRule type="expression" dxfId="1935" priority="61">
      <formula>WEEKDAY(I134)=0</formula>
    </cfRule>
    <cfRule type="expression" dxfId="1934" priority="62">
      <formula>WEEKDAY(I134)=7</formula>
    </cfRule>
  </conditionalFormatting>
  <conditionalFormatting sqref="H134 H138 H142 H146">
    <cfRule type="expression" dxfId="1933" priority="59">
      <formula>WEEKDAY(H134)=1</formula>
    </cfRule>
    <cfRule type="expression" dxfId="1932" priority="60">
      <formula>WEEKDAY(H134)=7</formula>
    </cfRule>
  </conditionalFormatting>
  <conditionalFormatting sqref="J134 J138 J142 J146">
    <cfRule type="expression" dxfId="1931" priority="57">
      <formula>WEEKDAY(J134)=1</formula>
    </cfRule>
    <cfRule type="expression" dxfId="1930" priority="58">
      <formula>WEEKDAY(J134)=7</formula>
    </cfRule>
  </conditionalFormatting>
  <conditionalFormatting sqref="K134 K138 K142 K146">
    <cfRule type="expression" dxfId="1929" priority="55">
      <formula>WEEKDAY(K134)=1</formula>
    </cfRule>
    <cfRule type="expression" dxfId="1928" priority="56">
      <formula>WEEKDAY(K134)=7</formula>
    </cfRule>
  </conditionalFormatting>
  <conditionalFormatting sqref="L134 L138 L142 L146">
    <cfRule type="expression" dxfId="1927" priority="53">
      <formula>WEEKDAY(L134)=1</formula>
    </cfRule>
    <cfRule type="expression" dxfId="1926" priority="54">
      <formula>WEEKDAY(L134)=7</formula>
    </cfRule>
  </conditionalFormatting>
  <conditionalFormatting sqref="M134 M138 M142 M146">
    <cfRule type="expression" dxfId="1925" priority="51">
      <formula>WEEKDAY(M134)=1</formula>
    </cfRule>
    <cfRule type="expression" dxfId="1924" priority="52">
      <formula>WEEKDAY(M134)=7</formula>
    </cfRule>
  </conditionalFormatting>
  <conditionalFormatting sqref="N134 N138 N142 N146">
    <cfRule type="expression" dxfId="1923" priority="49">
      <formula>WEEKDAY(N134)=1</formula>
    </cfRule>
    <cfRule type="expression" dxfId="1922" priority="50">
      <formula>WEEKDAY(N134)=7</formula>
    </cfRule>
  </conditionalFormatting>
  <conditionalFormatting sqref="O134 O138 O142 O146">
    <cfRule type="expression" dxfId="1921" priority="47">
      <formula>WEEKDAY(O134)=1</formula>
    </cfRule>
    <cfRule type="expression" dxfId="1920" priority="48">
      <formula>WEEKDAY(O134)=7</formula>
    </cfRule>
  </conditionalFormatting>
  <conditionalFormatting sqref="P134 P138 P142 P146">
    <cfRule type="expression" dxfId="1919" priority="45">
      <formula>WEEKDAY(P134)=1</formula>
    </cfRule>
    <cfRule type="expression" dxfId="1918" priority="46">
      <formula>WEEKDAY(P134)=7</formula>
    </cfRule>
  </conditionalFormatting>
  <conditionalFormatting sqref="Q134 Q138 Q142 Q146">
    <cfRule type="expression" dxfId="1917" priority="43">
      <formula>WEEKDAY(Q134)=1</formula>
    </cfRule>
    <cfRule type="expression" dxfId="1916" priority="44">
      <formula>WEEKDAY(Q134)=7</formula>
    </cfRule>
  </conditionalFormatting>
  <conditionalFormatting sqref="R134 R138 R142 R146">
    <cfRule type="expression" dxfId="1915" priority="41">
      <formula>WEEKDAY(R134)=1</formula>
    </cfRule>
    <cfRule type="expression" dxfId="1914" priority="42">
      <formula>WEEKDAY(R134)=7</formula>
    </cfRule>
  </conditionalFormatting>
  <conditionalFormatting sqref="S134 S138 S142 S146">
    <cfRule type="expression" dxfId="1913" priority="39">
      <formula>WEEKDAY(S134)=1</formula>
    </cfRule>
    <cfRule type="expression" dxfId="1912" priority="40">
      <formula>WEEKDAY(S134)=7</formula>
    </cfRule>
  </conditionalFormatting>
  <conditionalFormatting sqref="T134 T138 T142 T146">
    <cfRule type="expression" dxfId="1911" priority="37">
      <formula>WEEKDAY(T134)=1</formula>
    </cfRule>
    <cfRule type="expression" dxfId="1910" priority="38">
      <formula>WEEKDAY(T134)=7</formula>
    </cfRule>
  </conditionalFormatting>
  <conditionalFormatting sqref="U134 U138 U142 U146">
    <cfRule type="expression" dxfId="1909" priority="35">
      <formula>WEEKDAY(U134)=1</formula>
    </cfRule>
    <cfRule type="expression" dxfId="1908" priority="36">
      <formula>WEEKDAY(U134)=7</formula>
    </cfRule>
  </conditionalFormatting>
  <conditionalFormatting sqref="G136 G140 G144 G148">
    <cfRule type="expression" dxfId="1907" priority="33">
      <formula>WEEKDAY(G136)=1</formula>
    </cfRule>
    <cfRule type="expression" dxfId="1906" priority="34">
      <formula>WEEKDAY(G136)=7</formula>
    </cfRule>
  </conditionalFormatting>
  <conditionalFormatting sqref="H136 H140 H144 H148">
    <cfRule type="expression" dxfId="1905" priority="31">
      <formula>WEEKDAY(H136)=1</formula>
    </cfRule>
    <cfRule type="expression" dxfId="1904" priority="32">
      <formula>WEEKDAY(H136)=7</formula>
    </cfRule>
  </conditionalFormatting>
  <conditionalFormatting sqref="I136 I140 I144 I148">
    <cfRule type="expression" dxfId="1903" priority="29">
      <formula>WEEKDAY(I136)=1</formula>
    </cfRule>
    <cfRule type="expression" dxfId="1902" priority="30">
      <formula>WEEKDAY(I136)=7</formula>
    </cfRule>
  </conditionalFormatting>
  <conditionalFormatting sqref="J136 J140 J144 J148">
    <cfRule type="expression" dxfId="1901" priority="27">
      <formula>WEEKDAY(J136)=1</formula>
    </cfRule>
    <cfRule type="expression" dxfId="1900" priority="28">
      <formula>WEEKDAY(J136)=7</formula>
    </cfRule>
  </conditionalFormatting>
  <conditionalFormatting sqref="K136 K140 K144 K148">
    <cfRule type="expression" dxfId="1899" priority="25">
      <formula>WEEKDAY(K136)=1</formula>
    </cfRule>
    <cfRule type="expression" dxfId="1898" priority="26">
      <formula>WEEKDAY(K136)=7</formula>
    </cfRule>
  </conditionalFormatting>
  <conditionalFormatting sqref="L136 L140 L144 L148">
    <cfRule type="expression" dxfId="1897" priority="23">
      <formula>WEEKDAY(L136)=1</formula>
    </cfRule>
    <cfRule type="expression" dxfId="1896" priority="24">
      <formula>WEEKDAY(L136)=7</formula>
    </cfRule>
  </conditionalFormatting>
  <conditionalFormatting sqref="M136 M140 M144 M148">
    <cfRule type="expression" dxfId="1895" priority="21">
      <formula>WEEKDAY(M136)=1</formula>
    </cfRule>
    <cfRule type="expression" dxfId="1894" priority="22">
      <formula>WEEKDAY(M136)=7</formula>
    </cfRule>
  </conditionalFormatting>
  <conditionalFormatting sqref="N136 N140 N144 N148">
    <cfRule type="expression" dxfId="1893" priority="19">
      <formula>WEEKDAY(N136)=1</formula>
    </cfRule>
    <cfRule type="expression" dxfId="1892" priority="20">
      <formula>WEEKDAY(N136)=7</formula>
    </cfRule>
  </conditionalFormatting>
  <conditionalFormatting sqref="O136 O140 O144 O148">
    <cfRule type="expression" dxfId="1891" priority="17">
      <formula>WEEKDAY(O136)=1</formula>
    </cfRule>
    <cfRule type="expression" dxfId="1890" priority="18">
      <formula>WEEKDAY(O136)=7</formula>
    </cfRule>
  </conditionalFormatting>
  <conditionalFormatting sqref="P136 P140 P144 P148">
    <cfRule type="expression" dxfId="1889" priority="15">
      <formula>WEEKDAY(P136)=1</formula>
    </cfRule>
    <cfRule type="expression" dxfId="1888" priority="16">
      <formula>WEEKDAY(P136)=7</formula>
    </cfRule>
  </conditionalFormatting>
  <conditionalFormatting sqref="Q136 Q140 Q144 Q148">
    <cfRule type="expression" dxfId="1887" priority="13">
      <formula>WEEKDAY(Q136)=1</formula>
    </cfRule>
    <cfRule type="expression" dxfId="1886" priority="14">
      <formula>WEEKDAY(Q136)=7</formula>
    </cfRule>
  </conditionalFormatting>
  <conditionalFormatting sqref="R136 R140 R144 R148">
    <cfRule type="expression" dxfId="1885" priority="11">
      <formula>WEEKDAY(R136)=1</formula>
    </cfRule>
    <cfRule type="expression" dxfId="1884" priority="12">
      <formula>WEEKDAY(R136)=7</formula>
    </cfRule>
  </conditionalFormatting>
  <conditionalFormatting sqref="S136 S140 S144 S148">
    <cfRule type="expression" dxfId="1883" priority="9">
      <formula>WEEKDAY(S136)=1</formula>
    </cfRule>
    <cfRule type="expression" dxfId="1882" priority="10">
      <formula>WEEKDAY(S136)=7</formula>
    </cfRule>
  </conditionalFormatting>
  <conditionalFormatting sqref="T136 T140 T144 T148">
    <cfRule type="cellIs" dxfId="1881" priority="1" operator="notEqual">
      <formula>29</formula>
    </cfRule>
    <cfRule type="expression" dxfId="1880" priority="6">
      <formula>WEEKDAY(S136+1)=1</formula>
    </cfRule>
    <cfRule type="expression" dxfId="1879" priority="7">
      <formula>WEEKDAY(S136+1)=7</formula>
    </cfRule>
  </conditionalFormatting>
  <conditionalFormatting sqref="U136 U140 U144 U148">
    <cfRule type="cellIs" dxfId="1878" priority="2" operator="notEqual">
      <formula>30</formula>
    </cfRule>
    <cfRule type="expression" dxfId="1877" priority="4">
      <formula>WEEKDAY(S136+2)=1</formula>
    </cfRule>
    <cfRule type="expression" dxfId="1876" priority="5">
      <formula>WEEKDAY(S136+2)=7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workbookViewId="0">
      <selection activeCell="F34" sqref="F34"/>
    </sheetView>
  </sheetViews>
  <sheetFormatPr defaultRowHeight="18"/>
  <cols>
    <col min="1" max="1" width="2.25" style="45" customWidth="1"/>
    <col min="2" max="2" width="26.25" style="45" customWidth="1"/>
    <col min="3" max="3" width="18.375" style="45" customWidth="1"/>
    <col min="4" max="4" width="9.375" style="45" customWidth="1"/>
    <col min="5" max="5" width="12.375" style="45" customWidth="1"/>
    <col min="6" max="6" width="18" style="45" customWidth="1"/>
    <col min="7" max="7" width="9.25" style="45" customWidth="1"/>
    <col min="8" max="16384" width="9" style="45"/>
  </cols>
  <sheetData>
    <row r="1" spans="2:8" ht="31.5" customHeight="1"/>
    <row r="2" spans="2:8" ht="35.25" customHeight="1">
      <c r="B2" s="143" t="s">
        <v>16</v>
      </c>
      <c r="C2" s="144"/>
      <c r="D2" s="144"/>
      <c r="E2" s="144"/>
      <c r="F2" s="144"/>
      <c r="G2" s="145"/>
    </row>
    <row r="3" spans="2:8" ht="29.25" customHeight="1">
      <c r="B3" s="46" t="s">
        <v>17</v>
      </c>
      <c r="C3" s="146">
        <f>SUM(F14:F34)</f>
        <v>0</v>
      </c>
      <c r="D3" s="147"/>
      <c r="E3" s="147"/>
      <c r="F3" s="147"/>
      <c r="G3" s="148"/>
    </row>
    <row r="4" spans="2:8" ht="29.25" customHeight="1">
      <c r="B4" s="47" t="s">
        <v>18</v>
      </c>
      <c r="C4" s="149"/>
      <c r="D4" s="150"/>
      <c r="E4" s="150"/>
      <c r="F4" s="150"/>
      <c r="G4" s="151"/>
    </row>
    <row r="5" spans="2:8" ht="34.5" customHeight="1">
      <c r="B5" s="152" t="s">
        <v>41</v>
      </c>
      <c r="C5" s="153"/>
      <c r="D5" s="153"/>
      <c r="E5" s="153"/>
      <c r="F5" s="153"/>
      <c r="G5" s="154"/>
    </row>
    <row r="6" spans="2:8" ht="15" customHeight="1">
      <c r="B6" s="48"/>
      <c r="C6" s="49"/>
      <c r="D6" s="49"/>
      <c r="E6" s="49"/>
      <c r="F6" s="49"/>
      <c r="G6" s="50"/>
    </row>
    <row r="7" spans="2:8" ht="20.25" customHeight="1">
      <c r="B7" s="155" t="s">
        <v>19</v>
      </c>
      <c r="C7" s="156"/>
      <c r="D7" s="156"/>
      <c r="E7" s="156"/>
      <c r="F7" s="156"/>
      <c r="G7" s="157"/>
      <c r="H7" s="51"/>
    </row>
    <row r="8" spans="2:8" ht="20.25" customHeight="1">
      <c r="B8" s="155" t="s">
        <v>28</v>
      </c>
      <c r="C8" s="156"/>
      <c r="D8" s="156"/>
      <c r="E8" s="156"/>
      <c r="F8" s="156"/>
      <c r="G8" s="157"/>
    </row>
    <row r="9" spans="2:8" ht="20.25" customHeight="1">
      <c r="B9" s="137" t="s">
        <v>32</v>
      </c>
      <c r="C9" s="138"/>
      <c r="D9" s="138"/>
      <c r="E9" s="138"/>
      <c r="F9" s="138"/>
      <c r="G9" s="139"/>
    </row>
    <row r="10" spans="2:8" ht="20.25" customHeight="1">
      <c r="B10" s="137" t="s">
        <v>29</v>
      </c>
      <c r="C10" s="138"/>
      <c r="D10" s="138"/>
      <c r="E10" s="138"/>
      <c r="F10" s="138"/>
      <c r="G10" s="139"/>
    </row>
    <row r="11" spans="2:8" ht="15.75" customHeight="1">
      <c r="B11" s="52"/>
      <c r="C11" s="53"/>
      <c r="D11" s="53"/>
      <c r="E11" s="53"/>
      <c r="F11" s="53"/>
      <c r="G11" s="54"/>
    </row>
    <row r="12" spans="2:8" ht="29.25" customHeight="1">
      <c r="B12" s="140" t="s">
        <v>20</v>
      </c>
      <c r="C12" s="141"/>
      <c r="D12" s="141"/>
      <c r="E12" s="141"/>
      <c r="F12" s="141"/>
      <c r="G12" s="142"/>
    </row>
    <row r="13" spans="2:8" ht="33" customHeight="1">
      <c r="B13" s="55" t="s">
        <v>21</v>
      </c>
      <c r="C13" s="55" t="s">
        <v>22</v>
      </c>
      <c r="D13" s="55" t="s">
        <v>23</v>
      </c>
      <c r="E13" s="55" t="s">
        <v>24</v>
      </c>
      <c r="F13" s="55" t="s">
        <v>25</v>
      </c>
      <c r="G13" s="55" t="s">
        <v>26</v>
      </c>
    </row>
    <row r="14" spans="2:8" ht="40.5" customHeight="1">
      <c r="B14" s="56">
        <f>'11月'!B12</f>
        <v>0</v>
      </c>
      <c r="C14" s="57" t="s">
        <v>27</v>
      </c>
      <c r="D14" s="58">
        <f>'11月'!F10</f>
        <v>0</v>
      </c>
      <c r="E14" s="59">
        <v>600</v>
      </c>
      <c r="F14" s="60">
        <f t="shared" ref="F14:F33" si="0">IF(D14="","",D14*E14)</f>
        <v>0</v>
      </c>
      <c r="G14" s="61"/>
    </row>
    <row r="15" spans="2:8" ht="40.5" customHeight="1">
      <c r="B15" s="56">
        <f>'11月'!B16</f>
        <v>0</v>
      </c>
      <c r="C15" s="57" t="s">
        <v>27</v>
      </c>
      <c r="D15" s="58">
        <f>'11月'!F14</f>
        <v>0</v>
      </c>
      <c r="E15" s="59">
        <v>600</v>
      </c>
      <c r="F15" s="60">
        <f t="shared" si="0"/>
        <v>0</v>
      </c>
      <c r="G15" s="56"/>
    </row>
    <row r="16" spans="2:8" ht="40.5" customHeight="1">
      <c r="B16" s="56">
        <f>'11月'!B20</f>
        <v>0</v>
      </c>
      <c r="C16" s="57" t="s">
        <v>27</v>
      </c>
      <c r="D16" s="58">
        <f>'11月'!F18</f>
        <v>0</v>
      </c>
      <c r="E16" s="59">
        <v>600</v>
      </c>
      <c r="F16" s="60">
        <f t="shared" si="0"/>
        <v>0</v>
      </c>
      <c r="G16" s="56"/>
    </row>
    <row r="17" spans="2:7" ht="40.5" customHeight="1">
      <c r="B17" s="56">
        <f>'11月'!B24</f>
        <v>0</v>
      </c>
      <c r="C17" s="57" t="s">
        <v>27</v>
      </c>
      <c r="D17" s="58">
        <f>'11月'!F22</f>
        <v>0</v>
      </c>
      <c r="E17" s="59">
        <v>600</v>
      </c>
      <c r="F17" s="60">
        <f t="shared" si="0"/>
        <v>0</v>
      </c>
      <c r="G17" s="56"/>
    </row>
    <row r="18" spans="2:7" ht="40.5" customHeight="1">
      <c r="B18" s="56">
        <f>'11月'!B28</f>
        <v>0</v>
      </c>
      <c r="C18" s="57" t="s">
        <v>27</v>
      </c>
      <c r="D18" s="58">
        <f>'11月'!F26</f>
        <v>0</v>
      </c>
      <c r="E18" s="59">
        <v>600</v>
      </c>
      <c r="F18" s="60">
        <f t="shared" si="0"/>
        <v>0</v>
      </c>
      <c r="G18" s="56"/>
    </row>
    <row r="19" spans="2:7" ht="40.5" customHeight="1">
      <c r="B19" s="56">
        <f>'11月'!B42</f>
        <v>0</v>
      </c>
      <c r="C19" s="57" t="s">
        <v>27</v>
      </c>
      <c r="D19" s="58">
        <f>'11月'!F40</f>
        <v>0</v>
      </c>
      <c r="E19" s="59">
        <v>600</v>
      </c>
      <c r="F19" s="60">
        <f t="shared" si="0"/>
        <v>0</v>
      </c>
      <c r="G19" s="56"/>
    </row>
    <row r="20" spans="2:7" ht="40.5" customHeight="1">
      <c r="B20" s="56">
        <f>'11月'!B46</f>
        <v>0</v>
      </c>
      <c r="C20" s="57" t="s">
        <v>27</v>
      </c>
      <c r="D20" s="58">
        <f>'11月'!F44</f>
        <v>0</v>
      </c>
      <c r="E20" s="59">
        <v>600</v>
      </c>
      <c r="F20" s="60">
        <f t="shared" si="0"/>
        <v>0</v>
      </c>
      <c r="G20" s="56"/>
    </row>
    <row r="21" spans="2:7" ht="40.5" customHeight="1">
      <c r="B21" s="56">
        <f>'11月'!B50</f>
        <v>0</v>
      </c>
      <c r="C21" s="57" t="s">
        <v>27</v>
      </c>
      <c r="D21" s="58">
        <f>'11月'!F48</f>
        <v>0</v>
      </c>
      <c r="E21" s="59">
        <v>600</v>
      </c>
      <c r="F21" s="60">
        <f t="shared" si="0"/>
        <v>0</v>
      </c>
      <c r="G21" s="56"/>
    </row>
    <row r="22" spans="2:7" ht="40.5" customHeight="1">
      <c r="B22" s="56">
        <f>'11月'!B54</f>
        <v>0</v>
      </c>
      <c r="C22" s="57" t="s">
        <v>27</v>
      </c>
      <c r="D22" s="58">
        <f>'11月'!F52</f>
        <v>0</v>
      </c>
      <c r="E22" s="59">
        <v>600</v>
      </c>
      <c r="F22" s="60">
        <f t="shared" si="0"/>
        <v>0</v>
      </c>
      <c r="G22" s="56"/>
    </row>
    <row r="23" spans="2:7" ht="40.5" customHeight="1">
      <c r="B23" s="56">
        <f>'11月'!B58</f>
        <v>0</v>
      </c>
      <c r="C23" s="57" t="s">
        <v>27</v>
      </c>
      <c r="D23" s="58">
        <f>'11月'!F56</f>
        <v>0</v>
      </c>
      <c r="E23" s="59">
        <v>600</v>
      </c>
      <c r="F23" s="60">
        <f t="shared" si="0"/>
        <v>0</v>
      </c>
      <c r="G23" s="56"/>
    </row>
    <row r="24" spans="2:7" ht="40.5" customHeight="1">
      <c r="B24" s="56">
        <f>'11月'!B72</f>
        <v>0</v>
      </c>
      <c r="C24" s="57" t="s">
        <v>27</v>
      </c>
      <c r="D24" s="58">
        <f>'11月'!F70</f>
        <v>0</v>
      </c>
      <c r="E24" s="59">
        <v>600</v>
      </c>
      <c r="F24" s="60">
        <f t="shared" si="0"/>
        <v>0</v>
      </c>
      <c r="G24" s="56"/>
    </row>
    <row r="25" spans="2:7" ht="40.5" customHeight="1">
      <c r="B25" s="56">
        <f>'11月'!B76</f>
        <v>0</v>
      </c>
      <c r="C25" s="57" t="s">
        <v>27</v>
      </c>
      <c r="D25" s="58">
        <f>'11月'!F74</f>
        <v>0</v>
      </c>
      <c r="E25" s="59">
        <v>600</v>
      </c>
      <c r="F25" s="60">
        <f t="shared" si="0"/>
        <v>0</v>
      </c>
      <c r="G25" s="56"/>
    </row>
    <row r="26" spans="2:7" ht="40.5" customHeight="1">
      <c r="B26" s="56">
        <f>'11月'!B80</f>
        <v>0</v>
      </c>
      <c r="C26" s="57" t="s">
        <v>27</v>
      </c>
      <c r="D26" s="58">
        <f>'11月'!F78</f>
        <v>0</v>
      </c>
      <c r="E26" s="59">
        <v>600</v>
      </c>
      <c r="F26" s="60">
        <f t="shared" si="0"/>
        <v>0</v>
      </c>
      <c r="G26" s="56"/>
    </row>
    <row r="27" spans="2:7" ht="40.5" customHeight="1">
      <c r="B27" s="56">
        <f>'11月'!B84</f>
        <v>0</v>
      </c>
      <c r="C27" s="57" t="s">
        <v>27</v>
      </c>
      <c r="D27" s="58">
        <f>'11月'!F82</f>
        <v>0</v>
      </c>
      <c r="E27" s="59">
        <v>600</v>
      </c>
      <c r="F27" s="60">
        <f t="shared" si="0"/>
        <v>0</v>
      </c>
      <c r="G27" s="56"/>
    </row>
    <row r="28" spans="2:7" ht="40.5" customHeight="1">
      <c r="B28" s="56">
        <f>'11月'!B88</f>
        <v>0</v>
      </c>
      <c r="C28" s="57" t="s">
        <v>27</v>
      </c>
      <c r="D28" s="58">
        <f>'11月'!F86</f>
        <v>0</v>
      </c>
      <c r="E28" s="59">
        <v>600</v>
      </c>
      <c r="F28" s="60">
        <f t="shared" si="0"/>
        <v>0</v>
      </c>
      <c r="G28" s="56"/>
    </row>
    <row r="29" spans="2:7" ht="40.5" customHeight="1">
      <c r="B29" s="56">
        <f>'11月'!B102</f>
        <v>0</v>
      </c>
      <c r="C29" s="57" t="s">
        <v>27</v>
      </c>
      <c r="D29" s="58">
        <f>'11月'!F100</f>
        <v>0</v>
      </c>
      <c r="E29" s="59">
        <v>600</v>
      </c>
      <c r="F29" s="60">
        <f t="shared" si="0"/>
        <v>0</v>
      </c>
      <c r="G29" s="56"/>
    </row>
    <row r="30" spans="2:7" ht="40.5" customHeight="1">
      <c r="B30" s="56">
        <f>'11月'!B106</f>
        <v>0</v>
      </c>
      <c r="C30" s="57" t="s">
        <v>27</v>
      </c>
      <c r="D30" s="58">
        <f>'11月'!F104</f>
        <v>0</v>
      </c>
      <c r="E30" s="59">
        <v>600</v>
      </c>
      <c r="F30" s="60">
        <f t="shared" si="0"/>
        <v>0</v>
      </c>
      <c r="G30" s="56"/>
    </row>
    <row r="31" spans="2:7" ht="40.5" customHeight="1">
      <c r="B31" s="56">
        <f>'11月'!B110</f>
        <v>0</v>
      </c>
      <c r="C31" s="57" t="s">
        <v>27</v>
      </c>
      <c r="D31" s="58">
        <f>'11月'!F108</f>
        <v>0</v>
      </c>
      <c r="E31" s="59">
        <v>600</v>
      </c>
      <c r="F31" s="60">
        <f t="shared" si="0"/>
        <v>0</v>
      </c>
      <c r="G31" s="56"/>
    </row>
    <row r="32" spans="2:7" ht="40.5" customHeight="1">
      <c r="B32" s="56">
        <f>'11月'!B114</f>
        <v>0</v>
      </c>
      <c r="C32" s="57" t="s">
        <v>27</v>
      </c>
      <c r="D32" s="58">
        <f>'11月'!F112</f>
        <v>0</v>
      </c>
      <c r="E32" s="59">
        <v>600</v>
      </c>
      <c r="F32" s="60">
        <f t="shared" si="0"/>
        <v>0</v>
      </c>
      <c r="G32" s="56"/>
    </row>
    <row r="33" spans="2:7" ht="40.5" customHeight="1">
      <c r="B33" s="56">
        <f>'11月'!B118</f>
        <v>0</v>
      </c>
      <c r="C33" s="57" t="s">
        <v>27</v>
      </c>
      <c r="D33" s="58">
        <f>'11月'!F116</f>
        <v>0</v>
      </c>
      <c r="E33" s="59">
        <v>600</v>
      </c>
      <c r="F33" s="60">
        <f t="shared" si="0"/>
        <v>0</v>
      </c>
      <c r="G33" s="56"/>
    </row>
    <row r="34" spans="2:7" ht="40.5" customHeight="1">
      <c r="B34" s="56">
        <f>'11月'!B132</f>
        <v>0</v>
      </c>
      <c r="C34" s="57" t="s">
        <v>27</v>
      </c>
      <c r="D34" s="58">
        <f>'11月'!F130</f>
        <v>0</v>
      </c>
      <c r="E34" s="59">
        <v>600</v>
      </c>
      <c r="F34" s="60">
        <f t="shared" ref="F34" si="1">IF(D34="","",D34*E34)</f>
        <v>0</v>
      </c>
      <c r="G34" s="56"/>
    </row>
    <row r="35" spans="2:7" ht="29.25" customHeight="1"/>
    <row r="36" spans="2:7" ht="29.25" customHeight="1"/>
    <row r="37" spans="2:7" ht="29.25" customHeight="1"/>
    <row r="38" spans="2:7" ht="29.25" customHeight="1"/>
  </sheetData>
  <mergeCells count="8">
    <mergeCell ref="B10:G10"/>
    <mergeCell ref="B12:G12"/>
    <mergeCell ref="B2:G2"/>
    <mergeCell ref="C3:G4"/>
    <mergeCell ref="B5:G5"/>
    <mergeCell ref="B7:G7"/>
    <mergeCell ref="B8:G8"/>
    <mergeCell ref="B9:G9"/>
  </mergeCells>
  <phoneticPr fontId="1"/>
  <pageMargins left="0.39370078740157483" right="0.31496062992125984" top="0.74803149606299213" bottom="0.49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149"/>
  <sheetViews>
    <sheetView topLeftCell="A163" workbookViewId="0">
      <selection activeCell="R132" sqref="R132"/>
    </sheetView>
  </sheetViews>
  <sheetFormatPr defaultRowHeight="13.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>
      <c r="B1" s="39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>
      <c r="B2" s="162" t="str">
        <f>'5月'!B2</f>
        <v>校区</v>
      </c>
      <c r="C2" s="162"/>
      <c r="D2" s="163">
        <f>EDATE('5月'!D2,7)</f>
        <v>44531</v>
      </c>
      <c r="E2" s="163"/>
      <c r="F2" s="163"/>
      <c r="G2" s="163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96" t="s">
        <v>13</v>
      </c>
      <c r="R4" s="96"/>
      <c r="S4" s="96"/>
      <c r="T4" s="96"/>
      <c r="U4" s="96"/>
      <c r="V4" s="96"/>
      <c r="W4" s="96"/>
      <c r="X4" s="41"/>
    </row>
    <row r="5" spans="1:24" ht="20.25" customHeight="1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97" t="s">
        <v>12</v>
      </c>
      <c r="R5" s="97"/>
      <c r="S5" s="97"/>
      <c r="T5" s="97"/>
      <c r="U5" s="97"/>
      <c r="V5" s="97"/>
      <c r="W5" s="40" t="s">
        <v>10</v>
      </c>
      <c r="X5" s="28"/>
    </row>
    <row r="6" spans="1:24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3"/>
      <c r="B7" s="88" t="s">
        <v>0</v>
      </c>
      <c r="C7" s="8"/>
      <c r="D7" s="94" t="s">
        <v>1</v>
      </c>
      <c r="E7" s="95"/>
      <c r="F7" s="95"/>
      <c r="G7" s="116" t="s">
        <v>2</v>
      </c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8"/>
      <c r="W7" s="104" t="s">
        <v>8</v>
      </c>
      <c r="X7" s="105"/>
    </row>
    <row r="8" spans="1:24" ht="15.75" customHeight="1">
      <c r="A8" s="9"/>
      <c r="B8" s="89"/>
      <c r="C8" s="10"/>
      <c r="D8" s="7" t="s">
        <v>3</v>
      </c>
      <c r="E8" s="11" t="s">
        <v>4</v>
      </c>
      <c r="F8" s="11" t="s">
        <v>6</v>
      </c>
      <c r="G8" s="119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1"/>
      <c r="W8" s="106"/>
      <c r="X8" s="107"/>
    </row>
    <row r="9" spans="1:24" ht="15.75" customHeight="1">
      <c r="A9" s="5"/>
      <c r="B9" s="90"/>
      <c r="C9" s="6"/>
      <c r="D9" s="92" t="s">
        <v>5</v>
      </c>
      <c r="E9" s="93"/>
      <c r="F9" s="93"/>
      <c r="G9" s="122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4"/>
      <c r="W9" s="108"/>
      <c r="X9" s="109"/>
    </row>
    <row r="10" spans="1:24" ht="14.25" customHeight="1">
      <c r="A10" s="82"/>
      <c r="B10" s="84" t="s">
        <v>27</v>
      </c>
      <c r="C10" s="86"/>
      <c r="D10" s="125">
        <v>600</v>
      </c>
      <c r="E10" s="127" t="s">
        <v>4</v>
      </c>
      <c r="F10" s="129">
        <f>ROUND(SUM(G11:U11,G13:V13),0)</f>
        <v>0</v>
      </c>
      <c r="G10" s="34">
        <f>IF($D$2&lt;&gt;"",DATE(YEAR($D$2),MONTH($D$2),1),"")</f>
        <v>44531</v>
      </c>
      <c r="H10" s="20">
        <f>G10+1</f>
        <v>44532</v>
      </c>
      <c r="I10" s="20">
        <f t="shared" ref="I10:U10" si="0">H10+1</f>
        <v>44533</v>
      </c>
      <c r="J10" s="20">
        <f>I10+1</f>
        <v>44534</v>
      </c>
      <c r="K10" s="20">
        <f t="shared" si="0"/>
        <v>44535</v>
      </c>
      <c r="L10" s="20">
        <f t="shared" si="0"/>
        <v>44536</v>
      </c>
      <c r="M10" s="20">
        <f t="shared" si="0"/>
        <v>44537</v>
      </c>
      <c r="N10" s="20">
        <f t="shared" si="0"/>
        <v>44538</v>
      </c>
      <c r="O10" s="20">
        <f t="shared" si="0"/>
        <v>44539</v>
      </c>
      <c r="P10" s="20">
        <f t="shared" si="0"/>
        <v>44540</v>
      </c>
      <c r="Q10" s="20">
        <f t="shared" si="0"/>
        <v>44541</v>
      </c>
      <c r="R10" s="20">
        <f t="shared" si="0"/>
        <v>44542</v>
      </c>
      <c r="S10" s="20">
        <f t="shared" si="0"/>
        <v>44543</v>
      </c>
      <c r="T10" s="20">
        <f t="shared" si="0"/>
        <v>44544</v>
      </c>
      <c r="U10" s="20">
        <f t="shared" si="0"/>
        <v>44545</v>
      </c>
      <c r="V10" s="19"/>
      <c r="W10" s="110"/>
      <c r="X10" s="111"/>
    </row>
    <row r="11" spans="1:24" ht="25.5" customHeight="1">
      <c r="A11" s="83"/>
      <c r="B11" s="85"/>
      <c r="C11" s="80"/>
      <c r="D11" s="126"/>
      <c r="E11" s="128"/>
      <c r="F11" s="130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112"/>
      <c r="X11" s="113"/>
    </row>
    <row r="12" spans="1:24" ht="14.25" customHeight="1">
      <c r="A12" s="17"/>
      <c r="B12" s="78"/>
      <c r="C12" s="80"/>
      <c r="D12" s="98">
        <f>IFERROR(D10*F10,"")</f>
        <v>0</v>
      </c>
      <c r="E12" s="99"/>
      <c r="F12" s="100"/>
      <c r="G12" s="34">
        <f>U10+1</f>
        <v>44546</v>
      </c>
      <c r="H12" s="20">
        <f>G12+1</f>
        <v>44547</v>
      </c>
      <c r="I12" s="20">
        <f t="shared" ref="I12:R12" si="1">H12+1</f>
        <v>44548</v>
      </c>
      <c r="J12" s="20">
        <f t="shared" si="1"/>
        <v>44549</v>
      </c>
      <c r="K12" s="20">
        <f t="shared" si="1"/>
        <v>44550</v>
      </c>
      <c r="L12" s="20">
        <f t="shared" si="1"/>
        <v>44551</v>
      </c>
      <c r="M12" s="20">
        <f t="shared" si="1"/>
        <v>44552</v>
      </c>
      <c r="N12" s="20">
        <f t="shared" si="1"/>
        <v>44553</v>
      </c>
      <c r="O12" s="20">
        <f t="shared" si="1"/>
        <v>44554</v>
      </c>
      <c r="P12" s="20">
        <f t="shared" si="1"/>
        <v>44555</v>
      </c>
      <c r="Q12" s="20">
        <f t="shared" si="1"/>
        <v>44556</v>
      </c>
      <c r="R12" s="20">
        <f t="shared" si="1"/>
        <v>44557</v>
      </c>
      <c r="S12" s="20">
        <f>R12+1</f>
        <v>44558</v>
      </c>
      <c r="T12" s="29">
        <f>DAY(S12+1)</f>
        <v>29</v>
      </c>
      <c r="U12" s="36">
        <f>DAY(S12+2)</f>
        <v>30</v>
      </c>
      <c r="V12" s="35">
        <f>DAY(S12+3)</f>
        <v>31</v>
      </c>
      <c r="W12" s="112"/>
      <c r="X12" s="113"/>
    </row>
    <row r="13" spans="1:24" ht="25.5" customHeight="1">
      <c r="A13" s="18"/>
      <c r="B13" s="79"/>
      <c r="C13" s="81"/>
      <c r="D13" s="101"/>
      <c r="E13" s="102"/>
      <c r="F13" s="103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114"/>
      <c r="X13" s="115"/>
    </row>
    <row r="14" spans="1:24" ht="14.25" customHeight="1">
      <c r="A14" s="82"/>
      <c r="B14" s="84" t="s">
        <v>27</v>
      </c>
      <c r="C14" s="86"/>
      <c r="D14" s="125">
        <v>600</v>
      </c>
      <c r="E14" s="127" t="s">
        <v>4</v>
      </c>
      <c r="F14" s="129">
        <f t="shared" ref="F14" si="2">ROUND(SUM(G15:U15,G17:V17),0)</f>
        <v>0</v>
      </c>
      <c r="G14" s="34">
        <f t="shared" ref="G14" si="3">IF($D$2&lt;&gt;"",DATE(YEAR($D$2),MONTH($D$2),1),"")</f>
        <v>44531</v>
      </c>
      <c r="H14" s="20">
        <f t="shared" ref="H14:U14" si="4">G14+1</f>
        <v>44532</v>
      </c>
      <c r="I14" s="20">
        <f t="shared" si="4"/>
        <v>44533</v>
      </c>
      <c r="J14" s="20">
        <f t="shared" si="4"/>
        <v>44534</v>
      </c>
      <c r="K14" s="20">
        <f t="shared" si="4"/>
        <v>44535</v>
      </c>
      <c r="L14" s="20">
        <f t="shared" si="4"/>
        <v>44536</v>
      </c>
      <c r="M14" s="20">
        <f t="shared" si="4"/>
        <v>44537</v>
      </c>
      <c r="N14" s="20">
        <f t="shared" si="4"/>
        <v>44538</v>
      </c>
      <c r="O14" s="20">
        <f t="shared" si="4"/>
        <v>44539</v>
      </c>
      <c r="P14" s="20">
        <f t="shared" si="4"/>
        <v>44540</v>
      </c>
      <c r="Q14" s="20">
        <f t="shared" si="4"/>
        <v>44541</v>
      </c>
      <c r="R14" s="20">
        <f t="shared" si="4"/>
        <v>44542</v>
      </c>
      <c r="S14" s="20">
        <f t="shared" si="4"/>
        <v>44543</v>
      </c>
      <c r="T14" s="20">
        <f t="shared" si="4"/>
        <v>44544</v>
      </c>
      <c r="U14" s="20">
        <f t="shared" si="4"/>
        <v>44545</v>
      </c>
      <c r="V14" s="19"/>
      <c r="W14" s="131"/>
      <c r="X14" s="132"/>
    </row>
    <row r="15" spans="1:24" ht="25.5" customHeight="1">
      <c r="A15" s="83"/>
      <c r="B15" s="85"/>
      <c r="C15" s="80"/>
      <c r="D15" s="126"/>
      <c r="E15" s="128"/>
      <c r="F15" s="130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133"/>
      <c r="X15" s="134"/>
    </row>
    <row r="16" spans="1:24" ht="14.25" customHeight="1">
      <c r="A16" s="17"/>
      <c r="B16" s="78"/>
      <c r="C16" s="80"/>
      <c r="D16" s="98">
        <f t="shared" ref="D16" si="5">IFERROR(D14*F14,"")</f>
        <v>0</v>
      </c>
      <c r="E16" s="99"/>
      <c r="F16" s="100"/>
      <c r="G16" s="34">
        <f t="shared" ref="G16" si="6">U14+1</f>
        <v>44546</v>
      </c>
      <c r="H16" s="20">
        <f t="shared" ref="H16:S16" si="7">G16+1</f>
        <v>44547</v>
      </c>
      <c r="I16" s="20">
        <f t="shared" si="7"/>
        <v>44548</v>
      </c>
      <c r="J16" s="20">
        <f t="shared" si="7"/>
        <v>44549</v>
      </c>
      <c r="K16" s="20">
        <f t="shared" si="7"/>
        <v>44550</v>
      </c>
      <c r="L16" s="20">
        <f t="shared" si="7"/>
        <v>44551</v>
      </c>
      <c r="M16" s="20">
        <f t="shared" si="7"/>
        <v>44552</v>
      </c>
      <c r="N16" s="20">
        <f t="shared" si="7"/>
        <v>44553</v>
      </c>
      <c r="O16" s="20">
        <f t="shared" si="7"/>
        <v>44554</v>
      </c>
      <c r="P16" s="20">
        <f t="shared" si="7"/>
        <v>44555</v>
      </c>
      <c r="Q16" s="20">
        <f t="shared" si="7"/>
        <v>44556</v>
      </c>
      <c r="R16" s="20">
        <f t="shared" si="7"/>
        <v>44557</v>
      </c>
      <c r="S16" s="20">
        <f t="shared" si="7"/>
        <v>44558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31</v>
      </c>
      <c r="W16" s="133"/>
      <c r="X16" s="134"/>
    </row>
    <row r="17" spans="1:24" ht="25.5" customHeight="1">
      <c r="A17" s="18"/>
      <c r="B17" s="79"/>
      <c r="C17" s="81"/>
      <c r="D17" s="101"/>
      <c r="E17" s="102"/>
      <c r="F17" s="103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35"/>
      <c r="X17" s="136"/>
    </row>
    <row r="18" spans="1:24" ht="14.25" customHeight="1">
      <c r="A18" s="82"/>
      <c r="B18" s="84" t="s">
        <v>27</v>
      </c>
      <c r="C18" s="86"/>
      <c r="D18" s="125">
        <v>600</v>
      </c>
      <c r="E18" s="127" t="s">
        <v>4</v>
      </c>
      <c r="F18" s="129">
        <f t="shared" ref="F18" si="11">ROUND(SUM(G19:U19,G21:V21),0)</f>
        <v>0</v>
      </c>
      <c r="G18" s="34">
        <f t="shared" ref="G18" si="12">IF($D$2&lt;&gt;"",DATE(YEAR($D$2),MONTH($D$2),1),"")</f>
        <v>44531</v>
      </c>
      <c r="H18" s="20">
        <f t="shared" ref="H18:U18" si="13">G18+1</f>
        <v>44532</v>
      </c>
      <c r="I18" s="20">
        <f t="shared" si="13"/>
        <v>44533</v>
      </c>
      <c r="J18" s="20">
        <f t="shared" si="13"/>
        <v>44534</v>
      </c>
      <c r="K18" s="20">
        <f t="shared" si="13"/>
        <v>44535</v>
      </c>
      <c r="L18" s="20">
        <f t="shared" si="13"/>
        <v>44536</v>
      </c>
      <c r="M18" s="20">
        <f t="shared" si="13"/>
        <v>44537</v>
      </c>
      <c r="N18" s="20">
        <f t="shared" si="13"/>
        <v>44538</v>
      </c>
      <c r="O18" s="20">
        <f t="shared" si="13"/>
        <v>44539</v>
      </c>
      <c r="P18" s="20">
        <f t="shared" si="13"/>
        <v>44540</v>
      </c>
      <c r="Q18" s="20">
        <f t="shared" si="13"/>
        <v>44541</v>
      </c>
      <c r="R18" s="20">
        <f t="shared" si="13"/>
        <v>44542</v>
      </c>
      <c r="S18" s="20">
        <f t="shared" si="13"/>
        <v>44543</v>
      </c>
      <c r="T18" s="20">
        <f t="shared" si="13"/>
        <v>44544</v>
      </c>
      <c r="U18" s="20">
        <f t="shared" si="13"/>
        <v>44545</v>
      </c>
      <c r="V18" s="19"/>
      <c r="W18" s="131"/>
      <c r="X18" s="132"/>
    </row>
    <row r="19" spans="1:24" ht="25.5" customHeight="1">
      <c r="A19" s="83"/>
      <c r="B19" s="85"/>
      <c r="C19" s="80"/>
      <c r="D19" s="126"/>
      <c r="E19" s="128"/>
      <c r="F19" s="130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133"/>
      <c r="X19" s="134"/>
    </row>
    <row r="20" spans="1:24" ht="14.25" customHeight="1">
      <c r="A20" s="17"/>
      <c r="B20" s="78"/>
      <c r="C20" s="80"/>
      <c r="D20" s="98">
        <f t="shared" ref="D20" si="14">IFERROR(D18*F18,"")</f>
        <v>0</v>
      </c>
      <c r="E20" s="99"/>
      <c r="F20" s="100"/>
      <c r="G20" s="34">
        <f t="shared" ref="G20" si="15">U18+1</f>
        <v>44546</v>
      </c>
      <c r="H20" s="20">
        <f t="shared" ref="H20:S20" si="16">G20+1</f>
        <v>44547</v>
      </c>
      <c r="I20" s="20">
        <f t="shared" si="16"/>
        <v>44548</v>
      </c>
      <c r="J20" s="20">
        <f t="shared" si="16"/>
        <v>44549</v>
      </c>
      <c r="K20" s="20">
        <f t="shared" si="16"/>
        <v>44550</v>
      </c>
      <c r="L20" s="20">
        <f t="shared" si="16"/>
        <v>44551</v>
      </c>
      <c r="M20" s="20">
        <f t="shared" si="16"/>
        <v>44552</v>
      </c>
      <c r="N20" s="20">
        <f t="shared" si="16"/>
        <v>44553</v>
      </c>
      <c r="O20" s="20">
        <f t="shared" si="16"/>
        <v>44554</v>
      </c>
      <c r="P20" s="20">
        <f t="shared" si="16"/>
        <v>44555</v>
      </c>
      <c r="Q20" s="20">
        <f t="shared" si="16"/>
        <v>44556</v>
      </c>
      <c r="R20" s="20">
        <f t="shared" si="16"/>
        <v>44557</v>
      </c>
      <c r="S20" s="20">
        <f t="shared" si="16"/>
        <v>44558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31</v>
      </c>
      <c r="W20" s="133"/>
      <c r="X20" s="134"/>
    </row>
    <row r="21" spans="1:24" ht="25.5" customHeight="1">
      <c r="A21" s="18"/>
      <c r="B21" s="79"/>
      <c r="C21" s="81"/>
      <c r="D21" s="101"/>
      <c r="E21" s="102"/>
      <c r="F21" s="103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35"/>
      <c r="X21" s="136"/>
    </row>
    <row r="22" spans="1:24" ht="14.25" customHeight="1">
      <c r="A22" s="82"/>
      <c r="B22" s="169" t="s">
        <v>27</v>
      </c>
      <c r="C22" s="86"/>
      <c r="D22" s="125">
        <v>600</v>
      </c>
      <c r="E22" s="127" t="s">
        <v>4</v>
      </c>
      <c r="F22" s="129">
        <f t="shared" ref="F22" si="20">ROUND(SUM(G23:U23,G25:V25),0)</f>
        <v>0</v>
      </c>
      <c r="G22" s="34">
        <f t="shared" ref="G22" si="21">IF($D$2&lt;&gt;"",DATE(YEAR($D$2),MONTH($D$2),1),"")</f>
        <v>44531</v>
      </c>
      <c r="H22" s="20">
        <f t="shared" ref="H22:U22" si="22">G22+1</f>
        <v>44532</v>
      </c>
      <c r="I22" s="20">
        <f t="shared" si="22"/>
        <v>44533</v>
      </c>
      <c r="J22" s="20">
        <f t="shared" si="22"/>
        <v>44534</v>
      </c>
      <c r="K22" s="20">
        <f t="shared" si="22"/>
        <v>44535</v>
      </c>
      <c r="L22" s="20">
        <f t="shared" si="22"/>
        <v>44536</v>
      </c>
      <c r="M22" s="20">
        <f t="shared" si="22"/>
        <v>44537</v>
      </c>
      <c r="N22" s="20">
        <f t="shared" si="22"/>
        <v>44538</v>
      </c>
      <c r="O22" s="20">
        <f t="shared" si="22"/>
        <v>44539</v>
      </c>
      <c r="P22" s="20">
        <f t="shared" si="22"/>
        <v>44540</v>
      </c>
      <c r="Q22" s="20">
        <f t="shared" si="22"/>
        <v>44541</v>
      </c>
      <c r="R22" s="20">
        <f t="shared" si="22"/>
        <v>44542</v>
      </c>
      <c r="S22" s="20">
        <f t="shared" si="22"/>
        <v>44543</v>
      </c>
      <c r="T22" s="20">
        <f t="shared" si="22"/>
        <v>44544</v>
      </c>
      <c r="U22" s="20">
        <f t="shared" si="22"/>
        <v>44545</v>
      </c>
      <c r="V22" s="19"/>
      <c r="W22" s="131"/>
      <c r="X22" s="132"/>
    </row>
    <row r="23" spans="1:24" ht="25.5" customHeight="1">
      <c r="A23" s="83"/>
      <c r="B23" s="170"/>
      <c r="C23" s="80"/>
      <c r="D23" s="126"/>
      <c r="E23" s="128"/>
      <c r="F23" s="130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133"/>
      <c r="X23" s="134"/>
    </row>
    <row r="24" spans="1:24" ht="14.25" customHeight="1">
      <c r="A24" s="17"/>
      <c r="B24" s="167"/>
      <c r="C24" s="80"/>
      <c r="D24" s="98">
        <f t="shared" ref="D24" si="23">IFERROR(D22*F22,"")</f>
        <v>0</v>
      </c>
      <c r="E24" s="99"/>
      <c r="F24" s="100"/>
      <c r="G24" s="34">
        <f t="shared" ref="G24" si="24">U22+1</f>
        <v>44546</v>
      </c>
      <c r="H24" s="20">
        <f t="shared" ref="H24:S24" si="25">G24+1</f>
        <v>44547</v>
      </c>
      <c r="I24" s="20">
        <f t="shared" si="25"/>
        <v>44548</v>
      </c>
      <c r="J24" s="20">
        <f t="shared" si="25"/>
        <v>44549</v>
      </c>
      <c r="K24" s="20">
        <f t="shared" si="25"/>
        <v>44550</v>
      </c>
      <c r="L24" s="20">
        <f t="shared" si="25"/>
        <v>44551</v>
      </c>
      <c r="M24" s="20">
        <f t="shared" si="25"/>
        <v>44552</v>
      </c>
      <c r="N24" s="20">
        <f t="shared" si="25"/>
        <v>44553</v>
      </c>
      <c r="O24" s="20">
        <f t="shared" si="25"/>
        <v>44554</v>
      </c>
      <c r="P24" s="20">
        <f t="shared" si="25"/>
        <v>44555</v>
      </c>
      <c r="Q24" s="20">
        <f t="shared" si="25"/>
        <v>44556</v>
      </c>
      <c r="R24" s="20">
        <f t="shared" si="25"/>
        <v>44557</v>
      </c>
      <c r="S24" s="20">
        <f t="shared" si="25"/>
        <v>44558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31</v>
      </c>
      <c r="W24" s="133"/>
      <c r="X24" s="134"/>
    </row>
    <row r="25" spans="1:24" ht="25.5" customHeight="1">
      <c r="A25" s="18"/>
      <c r="B25" s="168"/>
      <c r="C25" s="81"/>
      <c r="D25" s="101"/>
      <c r="E25" s="102"/>
      <c r="F25" s="103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35"/>
      <c r="X25" s="136"/>
    </row>
    <row r="26" spans="1:24" ht="14.25" customHeight="1">
      <c r="A26" s="82"/>
      <c r="B26" s="169" t="s">
        <v>27</v>
      </c>
      <c r="C26" s="86"/>
      <c r="D26" s="125">
        <v>600</v>
      </c>
      <c r="E26" s="127" t="s">
        <v>4</v>
      </c>
      <c r="F26" s="129">
        <f t="shared" ref="F26" si="29">ROUND(SUM(G27:U27,G29:V29),0)</f>
        <v>0</v>
      </c>
      <c r="G26" s="34">
        <f t="shared" ref="G26" si="30">IF($D$2&lt;&gt;"",DATE(YEAR($D$2),MONTH($D$2),1),"")</f>
        <v>44531</v>
      </c>
      <c r="H26" s="20">
        <f t="shared" ref="H26:U26" si="31">G26+1</f>
        <v>44532</v>
      </c>
      <c r="I26" s="20">
        <f t="shared" si="31"/>
        <v>44533</v>
      </c>
      <c r="J26" s="20">
        <f t="shared" si="31"/>
        <v>44534</v>
      </c>
      <c r="K26" s="20">
        <f t="shared" si="31"/>
        <v>44535</v>
      </c>
      <c r="L26" s="20">
        <f t="shared" si="31"/>
        <v>44536</v>
      </c>
      <c r="M26" s="20">
        <f t="shared" si="31"/>
        <v>44537</v>
      </c>
      <c r="N26" s="20">
        <f t="shared" si="31"/>
        <v>44538</v>
      </c>
      <c r="O26" s="20">
        <f t="shared" si="31"/>
        <v>44539</v>
      </c>
      <c r="P26" s="20">
        <f t="shared" si="31"/>
        <v>44540</v>
      </c>
      <c r="Q26" s="20">
        <f t="shared" si="31"/>
        <v>44541</v>
      </c>
      <c r="R26" s="20">
        <f t="shared" si="31"/>
        <v>44542</v>
      </c>
      <c r="S26" s="20">
        <f t="shared" si="31"/>
        <v>44543</v>
      </c>
      <c r="T26" s="20">
        <f t="shared" si="31"/>
        <v>44544</v>
      </c>
      <c r="U26" s="20">
        <f t="shared" si="31"/>
        <v>44545</v>
      </c>
      <c r="V26" s="19"/>
      <c r="W26" s="131"/>
      <c r="X26" s="132"/>
    </row>
    <row r="27" spans="1:24" ht="25.5" customHeight="1">
      <c r="A27" s="83"/>
      <c r="B27" s="170"/>
      <c r="C27" s="80"/>
      <c r="D27" s="126"/>
      <c r="E27" s="128"/>
      <c r="F27" s="130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133"/>
      <c r="X27" s="134"/>
    </row>
    <row r="28" spans="1:24" ht="14.25" customHeight="1">
      <c r="A28" s="17"/>
      <c r="B28" s="167"/>
      <c r="C28" s="80"/>
      <c r="D28" s="98">
        <f t="shared" ref="D28" si="32">IFERROR(D26*F26,"")</f>
        <v>0</v>
      </c>
      <c r="E28" s="99"/>
      <c r="F28" s="100"/>
      <c r="G28" s="34">
        <f t="shared" ref="G28" si="33">U26+1</f>
        <v>44546</v>
      </c>
      <c r="H28" s="20">
        <f t="shared" ref="H28:S28" si="34">G28+1</f>
        <v>44547</v>
      </c>
      <c r="I28" s="20">
        <f t="shared" si="34"/>
        <v>44548</v>
      </c>
      <c r="J28" s="20">
        <f t="shared" si="34"/>
        <v>44549</v>
      </c>
      <c r="K28" s="20">
        <f t="shared" si="34"/>
        <v>44550</v>
      </c>
      <c r="L28" s="20">
        <f t="shared" si="34"/>
        <v>44551</v>
      </c>
      <c r="M28" s="20">
        <f t="shared" si="34"/>
        <v>44552</v>
      </c>
      <c r="N28" s="20">
        <f t="shared" si="34"/>
        <v>44553</v>
      </c>
      <c r="O28" s="20">
        <f t="shared" si="34"/>
        <v>44554</v>
      </c>
      <c r="P28" s="20">
        <f t="shared" si="34"/>
        <v>44555</v>
      </c>
      <c r="Q28" s="20">
        <f t="shared" si="34"/>
        <v>44556</v>
      </c>
      <c r="R28" s="20">
        <f t="shared" si="34"/>
        <v>44557</v>
      </c>
      <c r="S28" s="20">
        <f t="shared" si="34"/>
        <v>44558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31</v>
      </c>
      <c r="W28" s="133"/>
      <c r="X28" s="134"/>
    </row>
    <row r="29" spans="1:24" ht="25.5" customHeight="1">
      <c r="A29" s="18"/>
      <c r="B29" s="168"/>
      <c r="C29" s="81"/>
      <c r="D29" s="101"/>
      <c r="E29" s="102"/>
      <c r="F29" s="103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35"/>
      <c r="X29" s="136"/>
    </row>
    <row r="31" spans="1:24" ht="24">
      <c r="B31" s="39"/>
      <c r="C31" s="25"/>
      <c r="D31" s="25"/>
      <c r="E31" s="25"/>
      <c r="F31" s="25"/>
      <c r="G31" s="25"/>
      <c r="H31" s="25"/>
      <c r="I31" s="25"/>
      <c r="J31" s="25" t="s">
        <v>9</v>
      </c>
      <c r="K31" s="25"/>
      <c r="L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spans="1:24" ht="22.5" customHeight="1">
      <c r="B32" s="162" t="str">
        <f>'5月'!B32</f>
        <v>校区</v>
      </c>
      <c r="C32" s="162"/>
      <c r="D32" s="163">
        <f>EDATE('5月'!D32,7)</f>
        <v>44531</v>
      </c>
      <c r="E32" s="163"/>
      <c r="F32" s="163"/>
      <c r="G32" s="163"/>
      <c r="H32" s="27"/>
      <c r="I32" s="25"/>
      <c r="J32" s="25"/>
      <c r="K32" s="25"/>
      <c r="L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spans="1:24" ht="12.75" customHeight="1">
      <c r="A33" s="2"/>
      <c r="C33" s="26"/>
      <c r="D33" s="26"/>
      <c r="E33" s="26"/>
      <c r="F33" s="2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8.75" customHeight="1">
      <c r="A34" s="2"/>
      <c r="B34" s="16"/>
      <c r="C34" s="14"/>
      <c r="D34" s="15"/>
      <c r="E34" s="15"/>
      <c r="F34" s="15"/>
      <c r="G34" s="2"/>
      <c r="H34" s="2"/>
      <c r="I34" s="2"/>
      <c r="J34" s="2"/>
      <c r="K34" s="2"/>
      <c r="L34" s="2"/>
      <c r="M34" s="2"/>
      <c r="N34" s="2"/>
      <c r="O34" s="2"/>
      <c r="Q34" s="96" t="s">
        <v>13</v>
      </c>
      <c r="R34" s="96"/>
      <c r="S34" s="96"/>
      <c r="T34" s="96"/>
      <c r="U34" s="96"/>
      <c r="V34" s="96"/>
      <c r="W34" s="96"/>
      <c r="X34" s="66"/>
    </row>
    <row r="35" spans="1:24" ht="20.25" customHeight="1">
      <c r="A35" s="2"/>
      <c r="B35" s="2"/>
      <c r="C35" s="14"/>
      <c r="D35" s="15"/>
      <c r="E35" s="15"/>
      <c r="F35" s="15"/>
      <c r="G35" s="2"/>
      <c r="H35" s="2"/>
      <c r="I35" s="2"/>
      <c r="J35" s="2"/>
      <c r="K35" s="2"/>
      <c r="L35" s="2"/>
      <c r="M35" s="2"/>
      <c r="N35" s="2"/>
      <c r="O35" s="2"/>
      <c r="Q35" s="97" t="s">
        <v>12</v>
      </c>
      <c r="R35" s="97"/>
      <c r="S35" s="97"/>
      <c r="T35" s="97"/>
      <c r="U35" s="97"/>
      <c r="V35" s="97"/>
      <c r="W35" s="40" t="s">
        <v>10</v>
      </c>
      <c r="X35" s="28"/>
    </row>
    <row r="36" spans="1:24">
      <c r="A36" s="2"/>
      <c r="B36" s="2"/>
      <c r="C36" s="2"/>
      <c r="D36" s="2"/>
      <c r="E36" s="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3"/>
      <c r="B37" s="88" t="s">
        <v>0</v>
      </c>
      <c r="C37" s="8"/>
      <c r="D37" s="94" t="s">
        <v>1</v>
      </c>
      <c r="E37" s="95"/>
      <c r="F37" s="95"/>
      <c r="G37" s="116" t="s">
        <v>2</v>
      </c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8"/>
      <c r="W37" s="104" t="s">
        <v>8</v>
      </c>
      <c r="X37" s="105"/>
    </row>
    <row r="38" spans="1:24" ht="15.75" customHeight="1">
      <c r="A38" s="9"/>
      <c r="B38" s="89"/>
      <c r="C38" s="10"/>
      <c r="D38" s="7" t="s">
        <v>3</v>
      </c>
      <c r="E38" s="11" t="s">
        <v>4</v>
      </c>
      <c r="F38" s="11" t="s">
        <v>6</v>
      </c>
      <c r="G38" s="119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1"/>
      <c r="W38" s="106"/>
      <c r="X38" s="107"/>
    </row>
    <row r="39" spans="1:24" ht="15.75" customHeight="1">
      <c r="A39" s="5"/>
      <c r="B39" s="90"/>
      <c r="C39" s="6"/>
      <c r="D39" s="92" t="s">
        <v>5</v>
      </c>
      <c r="E39" s="93"/>
      <c r="F39" s="93"/>
      <c r="G39" s="122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4"/>
      <c r="W39" s="108"/>
      <c r="X39" s="109"/>
    </row>
    <row r="40" spans="1:24" ht="14.25" customHeight="1">
      <c r="A40" s="82"/>
      <c r="B40" s="169" t="s">
        <v>27</v>
      </c>
      <c r="C40" s="86"/>
      <c r="D40" s="125">
        <v>600</v>
      </c>
      <c r="E40" s="127" t="s">
        <v>4</v>
      </c>
      <c r="F40" s="129">
        <f>ROUND(SUM(G41:U41,G43:V43),0)</f>
        <v>0</v>
      </c>
      <c r="G40" s="34">
        <f>IF($D$2&lt;&gt;"",DATE(YEAR($D$2),MONTH($D$2),1),"")</f>
        <v>44531</v>
      </c>
      <c r="H40" s="20">
        <f>G40+1</f>
        <v>44532</v>
      </c>
      <c r="I40" s="20">
        <f t="shared" ref="I40" si="38">H40+1</f>
        <v>44533</v>
      </c>
      <c r="J40" s="20">
        <f>I40+1</f>
        <v>44534</v>
      </c>
      <c r="K40" s="20">
        <f t="shared" ref="K40" si="39">J40+1</f>
        <v>44535</v>
      </c>
      <c r="L40" s="20">
        <f t="shared" ref="L40" si="40">K40+1</f>
        <v>44536</v>
      </c>
      <c r="M40" s="20">
        <f t="shared" ref="M40" si="41">L40+1</f>
        <v>44537</v>
      </c>
      <c r="N40" s="20">
        <f t="shared" ref="N40" si="42">M40+1</f>
        <v>44538</v>
      </c>
      <c r="O40" s="20">
        <f t="shared" ref="O40" si="43">N40+1</f>
        <v>44539</v>
      </c>
      <c r="P40" s="20">
        <f t="shared" ref="P40" si="44">O40+1</f>
        <v>44540</v>
      </c>
      <c r="Q40" s="20">
        <f t="shared" ref="Q40" si="45">P40+1</f>
        <v>44541</v>
      </c>
      <c r="R40" s="20">
        <f t="shared" ref="R40" si="46">Q40+1</f>
        <v>44542</v>
      </c>
      <c r="S40" s="20">
        <f t="shared" ref="S40" si="47">R40+1</f>
        <v>44543</v>
      </c>
      <c r="T40" s="20">
        <f t="shared" ref="T40" si="48">S40+1</f>
        <v>44544</v>
      </c>
      <c r="U40" s="20">
        <f t="shared" ref="U40" si="49">T40+1</f>
        <v>44545</v>
      </c>
      <c r="V40" s="19"/>
      <c r="W40" s="110"/>
      <c r="X40" s="111"/>
    </row>
    <row r="41" spans="1:24" ht="25.5" customHeight="1">
      <c r="A41" s="83"/>
      <c r="B41" s="170"/>
      <c r="C41" s="80"/>
      <c r="D41" s="126"/>
      <c r="E41" s="128"/>
      <c r="F41" s="130"/>
      <c r="G41" s="30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2"/>
      <c r="U41" s="32"/>
      <c r="V41" s="37"/>
      <c r="W41" s="112"/>
      <c r="X41" s="113"/>
    </row>
    <row r="42" spans="1:24" ht="14.25" customHeight="1">
      <c r="A42" s="17"/>
      <c r="B42" s="167"/>
      <c r="C42" s="80"/>
      <c r="D42" s="98">
        <f>IFERROR(D40*F40,"")</f>
        <v>0</v>
      </c>
      <c r="E42" s="99"/>
      <c r="F42" s="100"/>
      <c r="G42" s="34">
        <f>U40+1</f>
        <v>44546</v>
      </c>
      <c r="H42" s="20">
        <f>G42+1</f>
        <v>44547</v>
      </c>
      <c r="I42" s="20">
        <f t="shared" ref="I42" si="50">H42+1</f>
        <v>44548</v>
      </c>
      <c r="J42" s="20">
        <f t="shared" ref="J42" si="51">I42+1</f>
        <v>44549</v>
      </c>
      <c r="K42" s="20">
        <f t="shared" ref="K42" si="52">J42+1</f>
        <v>44550</v>
      </c>
      <c r="L42" s="20">
        <f t="shared" ref="L42" si="53">K42+1</f>
        <v>44551</v>
      </c>
      <c r="M42" s="20">
        <f t="shared" ref="M42" si="54">L42+1</f>
        <v>44552</v>
      </c>
      <c r="N42" s="20">
        <f t="shared" ref="N42" si="55">M42+1</f>
        <v>44553</v>
      </c>
      <c r="O42" s="20">
        <f t="shared" ref="O42" si="56">N42+1</f>
        <v>44554</v>
      </c>
      <c r="P42" s="20">
        <f t="shared" ref="P42" si="57">O42+1</f>
        <v>44555</v>
      </c>
      <c r="Q42" s="20">
        <f t="shared" ref="Q42" si="58">P42+1</f>
        <v>44556</v>
      </c>
      <c r="R42" s="20">
        <f t="shared" ref="R42" si="59">Q42+1</f>
        <v>44557</v>
      </c>
      <c r="S42" s="20">
        <f>R42+1</f>
        <v>44558</v>
      </c>
      <c r="T42" s="29">
        <f>DAY(S42+1)</f>
        <v>29</v>
      </c>
      <c r="U42" s="36">
        <f>DAY(S42+2)</f>
        <v>30</v>
      </c>
      <c r="V42" s="35">
        <f>DAY(S42+3)</f>
        <v>31</v>
      </c>
      <c r="W42" s="112"/>
      <c r="X42" s="113"/>
    </row>
    <row r="43" spans="1:24" ht="25.5" customHeight="1">
      <c r="A43" s="18"/>
      <c r="B43" s="168"/>
      <c r="C43" s="81"/>
      <c r="D43" s="101"/>
      <c r="E43" s="102"/>
      <c r="F43" s="103"/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4"/>
      <c r="W43" s="114"/>
      <c r="X43" s="115"/>
    </row>
    <row r="44" spans="1:24" ht="14.25" customHeight="1">
      <c r="A44" s="82"/>
      <c r="B44" s="169" t="s">
        <v>27</v>
      </c>
      <c r="C44" s="86"/>
      <c r="D44" s="125">
        <v>600</v>
      </c>
      <c r="E44" s="127" t="s">
        <v>4</v>
      </c>
      <c r="F44" s="129">
        <f t="shared" ref="F44" si="60">ROUND(SUM(G45:U45,G47:V47),0)</f>
        <v>0</v>
      </c>
      <c r="G44" s="34">
        <f t="shared" ref="G44" si="61">IF($D$2&lt;&gt;"",DATE(YEAR($D$2),MONTH($D$2),1),"")</f>
        <v>44531</v>
      </c>
      <c r="H44" s="20">
        <f t="shared" ref="H44" si="62">G44+1</f>
        <v>44532</v>
      </c>
      <c r="I44" s="20">
        <f t="shared" ref="I44" si="63">H44+1</f>
        <v>44533</v>
      </c>
      <c r="J44" s="20">
        <f t="shared" ref="J44" si="64">I44+1</f>
        <v>44534</v>
      </c>
      <c r="K44" s="20">
        <f t="shared" ref="K44" si="65">J44+1</f>
        <v>44535</v>
      </c>
      <c r="L44" s="20">
        <f t="shared" ref="L44" si="66">K44+1</f>
        <v>44536</v>
      </c>
      <c r="M44" s="20">
        <f t="shared" ref="M44" si="67">L44+1</f>
        <v>44537</v>
      </c>
      <c r="N44" s="20">
        <f t="shared" ref="N44" si="68">M44+1</f>
        <v>44538</v>
      </c>
      <c r="O44" s="20">
        <f t="shared" ref="O44" si="69">N44+1</f>
        <v>44539</v>
      </c>
      <c r="P44" s="20">
        <f t="shared" ref="P44" si="70">O44+1</f>
        <v>44540</v>
      </c>
      <c r="Q44" s="20">
        <f t="shared" ref="Q44" si="71">P44+1</f>
        <v>44541</v>
      </c>
      <c r="R44" s="20">
        <f t="shared" ref="R44" si="72">Q44+1</f>
        <v>44542</v>
      </c>
      <c r="S44" s="20">
        <f t="shared" ref="S44" si="73">R44+1</f>
        <v>44543</v>
      </c>
      <c r="T44" s="20">
        <f t="shared" ref="T44" si="74">S44+1</f>
        <v>44544</v>
      </c>
      <c r="U44" s="20">
        <f t="shared" ref="U44" si="75">T44+1</f>
        <v>44545</v>
      </c>
      <c r="V44" s="19"/>
      <c r="W44" s="131"/>
      <c r="X44" s="132"/>
    </row>
    <row r="45" spans="1:24" ht="25.5" customHeight="1">
      <c r="A45" s="83"/>
      <c r="B45" s="170"/>
      <c r="C45" s="80"/>
      <c r="D45" s="126"/>
      <c r="E45" s="128"/>
      <c r="F45" s="130"/>
      <c r="G45" s="30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2"/>
      <c r="U45" s="32"/>
      <c r="V45" s="33"/>
      <c r="W45" s="133"/>
      <c r="X45" s="134"/>
    </row>
    <row r="46" spans="1:24" ht="14.25" customHeight="1">
      <c r="A46" s="17"/>
      <c r="B46" s="167"/>
      <c r="C46" s="80"/>
      <c r="D46" s="98">
        <f t="shared" ref="D46" si="76">IFERROR(D44*F44,"")</f>
        <v>0</v>
      </c>
      <c r="E46" s="99"/>
      <c r="F46" s="100"/>
      <c r="G46" s="34">
        <f t="shared" ref="G46" si="77">U44+1</f>
        <v>44546</v>
      </c>
      <c r="H46" s="20">
        <f t="shared" ref="H46" si="78">G46+1</f>
        <v>44547</v>
      </c>
      <c r="I46" s="20">
        <f t="shared" ref="I46" si="79">H46+1</f>
        <v>44548</v>
      </c>
      <c r="J46" s="20">
        <f t="shared" ref="J46" si="80">I46+1</f>
        <v>44549</v>
      </c>
      <c r="K46" s="20">
        <f t="shared" ref="K46" si="81">J46+1</f>
        <v>44550</v>
      </c>
      <c r="L46" s="20">
        <f t="shared" ref="L46" si="82">K46+1</f>
        <v>44551</v>
      </c>
      <c r="M46" s="20">
        <f t="shared" ref="M46" si="83">L46+1</f>
        <v>44552</v>
      </c>
      <c r="N46" s="20">
        <f t="shared" ref="N46" si="84">M46+1</f>
        <v>44553</v>
      </c>
      <c r="O46" s="20">
        <f t="shared" ref="O46" si="85">N46+1</f>
        <v>44554</v>
      </c>
      <c r="P46" s="20">
        <f t="shared" ref="P46" si="86">O46+1</f>
        <v>44555</v>
      </c>
      <c r="Q46" s="20">
        <f t="shared" ref="Q46" si="87">P46+1</f>
        <v>44556</v>
      </c>
      <c r="R46" s="20">
        <f t="shared" ref="R46" si="88">Q46+1</f>
        <v>44557</v>
      </c>
      <c r="S46" s="20">
        <f t="shared" ref="S46" si="89">R46+1</f>
        <v>44558</v>
      </c>
      <c r="T46" s="29">
        <f t="shared" ref="T46" si="90">DAY(S46+1)</f>
        <v>29</v>
      </c>
      <c r="U46" s="36">
        <f t="shared" ref="U46" si="91">DAY(S46+2)</f>
        <v>30</v>
      </c>
      <c r="V46" s="35">
        <f t="shared" ref="V46" si="92">DAY(S46+3)</f>
        <v>31</v>
      </c>
      <c r="W46" s="133"/>
      <c r="X46" s="134"/>
    </row>
    <row r="47" spans="1:24" ht="25.5" customHeight="1">
      <c r="A47" s="18"/>
      <c r="B47" s="168"/>
      <c r="C47" s="81"/>
      <c r="D47" s="101"/>
      <c r="E47" s="102"/>
      <c r="F47" s="103"/>
      <c r="G47" s="21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4"/>
      <c r="W47" s="135"/>
      <c r="X47" s="136"/>
    </row>
    <row r="48" spans="1:24" ht="14.25" customHeight="1">
      <c r="A48" s="82"/>
      <c r="B48" s="169" t="s">
        <v>27</v>
      </c>
      <c r="C48" s="86"/>
      <c r="D48" s="125">
        <v>600</v>
      </c>
      <c r="E48" s="127" t="s">
        <v>4</v>
      </c>
      <c r="F48" s="129">
        <f t="shared" ref="F48" si="93">ROUND(SUM(G49:U49,G51:V51),0)</f>
        <v>0</v>
      </c>
      <c r="G48" s="34">
        <f t="shared" ref="G48" si="94">IF($D$2&lt;&gt;"",DATE(YEAR($D$2),MONTH($D$2),1),"")</f>
        <v>44531</v>
      </c>
      <c r="H48" s="20">
        <f t="shared" ref="H48" si="95">G48+1</f>
        <v>44532</v>
      </c>
      <c r="I48" s="20">
        <f t="shared" ref="I48" si="96">H48+1</f>
        <v>44533</v>
      </c>
      <c r="J48" s="20">
        <f t="shared" ref="J48" si="97">I48+1</f>
        <v>44534</v>
      </c>
      <c r="K48" s="20">
        <f t="shared" ref="K48" si="98">J48+1</f>
        <v>44535</v>
      </c>
      <c r="L48" s="20">
        <f t="shared" ref="L48" si="99">K48+1</f>
        <v>44536</v>
      </c>
      <c r="M48" s="20">
        <f t="shared" ref="M48" si="100">L48+1</f>
        <v>44537</v>
      </c>
      <c r="N48" s="20">
        <f t="shared" ref="N48" si="101">M48+1</f>
        <v>44538</v>
      </c>
      <c r="O48" s="20">
        <f t="shared" ref="O48" si="102">N48+1</f>
        <v>44539</v>
      </c>
      <c r="P48" s="20">
        <f t="shared" ref="P48" si="103">O48+1</f>
        <v>44540</v>
      </c>
      <c r="Q48" s="20">
        <f t="shared" ref="Q48" si="104">P48+1</f>
        <v>44541</v>
      </c>
      <c r="R48" s="20">
        <f t="shared" ref="R48" si="105">Q48+1</f>
        <v>44542</v>
      </c>
      <c r="S48" s="20">
        <f t="shared" ref="S48" si="106">R48+1</f>
        <v>44543</v>
      </c>
      <c r="T48" s="20">
        <f t="shared" ref="T48" si="107">S48+1</f>
        <v>44544</v>
      </c>
      <c r="U48" s="20">
        <f t="shared" ref="U48" si="108">T48+1</f>
        <v>44545</v>
      </c>
      <c r="V48" s="19"/>
      <c r="W48" s="131"/>
      <c r="X48" s="132"/>
    </row>
    <row r="49" spans="1:24" ht="25.5" customHeight="1">
      <c r="A49" s="83"/>
      <c r="B49" s="170"/>
      <c r="C49" s="80"/>
      <c r="D49" s="126"/>
      <c r="E49" s="128"/>
      <c r="F49" s="130"/>
      <c r="G49" s="30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2"/>
      <c r="U49" s="32"/>
      <c r="V49" s="33"/>
      <c r="W49" s="133"/>
      <c r="X49" s="134"/>
    </row>
    <row r="50" spans="1:24" ht="14.25" customHeight="1">
      <c r="A50" s="17"/>
      <c r="B50" s="167"/>
      <c r="C50" s="80"/>
      <c r="D50" s="98">
        <f t="shared" ref="D50" si="109">IFERROR(D48*F48,"")</f>
        <v>0</v>
      </c>
      <c r="E50" s="99"/>
      <c r="F50" s="100"/>
      <c r="G50" s="34">
        <f t="shared" ref="G50" si="110">U48+1</f>
        <v>44546</v>
      </c>
      <c r="H50" s="20">
        <f t="shared" ref="H50" si="111">G50+1</f>
        <v>44547</v>
      </c>
      <c r="I50" s="20">
        <f t="shared" ref="I50" si="112">H50+1</f>
        <v>44548</v>
      </c>
      <c r="J50" s="20">
        <f t="shared" ref="J50" si="113">I50+1</f>
        <v>44549</v>
      </c>
      <c r="K50" s="20">
        <f t="shared" ref="K50" si="114">J50+1</f>
        <v>44550</v>
      </c>
      <c r="L50" s="20">
        <f t="shared" ref="L50" si="115">K50+1</f>
        <v>44551</v>
      </c>
      <c r="M50" s="20">
        <f t="shared" ref="M50" si="116">L50+1</f>
        <v>44552</v>
      </c>
      <c r="N50" s="20">
        <f t="shared" ref="N50" si="117">M50+1</f>
        <v>44553</v>
      </c>
      <c r="O50" s="20">
        <f t="shared" ref="O50" si="118">N50+1</f>
        <v>44554</v>
      </c>
      <c r="P50" s="20">
        <f t="shared" ref="P50" si="119">O50+1</f>
        <v>44555</v>
      </c>
      <c r="Q50" s="20">
        <f t="shared" ref="Q50" si="120">P50+1</f>
        <v>44556</v>
      </c>
      <c r="R50" s="20">
        <f t="shared" ref="R50" si="121">Q50+1</f>
        <v>44557</v>
      </c>
      <c r="S50" s="20">
        <f t="shared" ref="S50" si="122">R50+1</f>
        <v>44558</v>
      </c>
      <c r="T50" s="29">
        <f t="shared" ref="T50" si="123">DAY(S50+1)</f>
        <v>29</v>
      </c>
      <c r="U50" s="36">
        <f t="shared" ref="U50" si="124">DAY(S50+2)</f>
        <v>30</v>
      </c>
      <c r="V50" s="35">
        <f t="shared" ref="V50" si="125">DAY(S50+3)</f>
        <v>31</v>
      </c>
      <c r="W50" s="133"/>
      <c r="X50" s="134"/>
    </row>
    <row r="51" spans="1:24" ht="25.5" customHeight="1">
      <c r="A51" s="18"/>
      <c r="B51" s="168"/>
      <c r="C51" s="81"/>
      <c r="D51" s="101"/>
      <c r="E51" s="102"/>
      <c r="F51" s="103"/>
      <c r="G51" s="21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4"/>
      <c r="W51" s="135"/>
      <c r="X51" s="136"/>
    </row>
    <row r="52" spans="1:24" ht="14.25" customHeight="1">
      <c r="A52" s="82"/>
      <c r="B52" s="84" t="s">
        <v>27</v>
      </c>
      <c r="C52" s="86"/>
      <c r="D52" s="125">
        <v>600</v>
      </c>
      <c r="E52" s="127" t="s">
        <v>4</v>
      </c>
      <c r="F52" s="129">
        <f t="shared" ref="F52" si="126">ROUND(SUM(G53:U53,G55:V55),0)</f>
        <v>0</v>
      </c>
      <c r="G52" s="34">
        <f t="shared" ref="G52" si="127">IF($D$2&lt;&gt;"",DATE(YEAR($D$2),MONTH($D$2),1),"")</f>
        <v>44531</v>
      </c>
      <c r="H52" s="20">
        <f t="shared" ref="H52" si="128">G52+1</f>
        <v>44532</v>
      </c>
      <c r="I52" s="20">
        <f t="shared" ref="I52" si="129">H52+1</f>
        <v>44533</v>
      </c>
      <c r="J52" s="20">
        <f t="shared" ref="J52" si="130">I52+1</f>
        <v>44534</v>
      </c>
      <c r="K52" s="20">
        <f t="shared" ref="K52" si="131">J52+1</f>
        <v>44535</v>
      </c>
      <c r="L52" s="20">
        <f t="shared" ref="L52" si="132">K52+1</f>
        <v>44536</v>
      </c>
      <c r="M52" s="20">
        <f t="shared" ref="M52" si="133">L52+1</f>
        <v>44537</v>
      </c>
      <c r="N52" s="20">
        <f t="shared" ref="N52" si="134">M52+1</f>
        <v>44538</v>
      </c>
      <c r="O52" s="20">
        <f t="shared" ref="O52" si="135">N52+1</f>
        <v>44539</v>
      </c>
      <c r="P52" s="20">
        <f t="shared" ref="P52" si="136">O52+1</f>
        <v>44540</v>
      </c>
      <c r="Q52" s="20">
        <f t="shared" ref="Q52" si="137">P52+1</f>
        <v>44541</v>
      </c>
      <c r="R52" s="20">
        <f t="shared" ref="R52" si="138">Q52+1</f>
        <v>44542</v>
      </c>
      <c r="S52" s="20">
        <f t="shared" ref="S52" si="139">R52+1</f>
        <v>44543</v>
      </c>
      <c r="T52" s="20">
        <f t="shared" ref="T52" si="140">S52+1</f>
        <v>44544</v>
      </c>
      <c r="U52" s="20">
        <f t="shared" ref="U52" si="141">T52+1</f>
        <v>44545</v>
      </c>
      <c r="V52" s="19"/>
      <c r="W52" s="131"/>
      <c r="X52" s="132"/>
    </row>
    <row r="53" spans="1:24" ht="25.5" customHeight="1">
      <c r="A53" s="83"/>
      <c r="B53" s="85"/>
      <c r="C53" s="80"/>
      <c r="D53" s="126"/>
      <c r="E53" s="128"/>
      <c r="F53" s="130"/>
      <c r="G53" s="30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2"/>
      <c r="U53" s="32"/>
      <c r="V53" s="33"/>
      <c r="W53" s="133"/>
      <c r="X53" s="134"/>
    </row>
    <row r="54" spans="1:24" ht="14.25" customHeight="1">
      <c r="A54" s="17"/>
      <c r="B54" s="78"/>
      <c r="C54" s="80"/>
      <c r="D54" s="98">
        <f t="shared" ref="D54" si="142">IFERROR(D52*F52,"")</f>
        <v>0</v>
      </c>
      <c r="E54" s="99"/>
      <c r="F54" s="100"/>
      <c r="G54" s="34">
        <f t="shared" ref="G54" si="143">U52+1</f>
        <v>44546</v>
      </c>
      <c r="H54" s="20">
        <f t="shared" ref="H54" si="144">G54+1</f>
        <v>44547</v>
      </c>
      <c r="I54" s="20">
        <f t="shared" ref="I54" si="145">H54+1</f>
        <v>44548</v>
      </c>
      <c r="J54" s="20">
        <f t="shared" ref="J54" si="146">I54+1</f>
        <v>44549</v>
      </c>
      <c r="K54" s="20">
        <f t="shared" ref="K54" si="147">J54+1</f>
        <v>44550</v>
      </c>
      <c r="L54" s="20">
        <f t="shared" ref="L54" si="148">K54+1</f>
        <v>44551</v>
      </c>
      <c r="M54" s="20">
        <f t="shared" ref="M54" si="149">L54+1</f>
        <v>44552</v>
      </c>
      <c r="N54" s="20">
        <f t="shared" ref="N54" si="150">M54+1</f>
        <v>44553</v>
      </c>
      <c r="O54" s="20">
        <f t="shared" ref="O54" si="151">N54+1</f>
        <v>44554</v>
      </c>
      <c r="P54" s="20">
        <f t="shared" ref="P54" si="152">O54+1</f>
        <v>44555</v>
      </c>
      <c r="Q54" s="20">
        <f t="shared" ref="Q54" si="153">P54+1</f>
        <v>44556</v>
      </c>
      <c r="R54" s="20">
        <f t="shared" ref="R54" si="154">Q54+1</f>
        <v>44557</v>
      </c>
      <c r="S54" s="20">
        <f t="shared" ref="S54" si="155">R54+1</f>
        <v>44558</v>
      </c>
      <c r="T54" s="29">
        <f t="shared" ref="T54" si="156">DAY(S54+1)</f>
        <v>29</v>
      </c>
      <c r="U54" s="36">
        <f t="shared" ref="U54" si="157">DAY(S54+2)</f>
        <v>30</v>
      </c>
      <c r="V54" s="35">
        <f t="shared" ref="V54" si="158">DAY(S54+3)</f>
        <v>31</v>
      </c>
      <c r="W54" s="133"/>
      <c r="X54" s="134"/>
    </row>
    <row r="55" spans="1:24" ht="25.5" customHeight="1">
      <c r="A55" s="18"/>
      <c r="B55" s="79"/>
      <c r="C55" s="81"/>
      <c r="D55" s="101"/>
      <c r="E55" s="102"/>
      <c r="F55" s="103"/>
      <c r="G55" s="21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3"/>
      <c r="U55" s="23"/>
      <c r="V55" s="24"/>
      <c r="W55" s="135"/>
      <c r="X55" s="136"/>
    </row>
    <row r="56" spans="1:24" ht="14.25" customHeight="1">
      <c r="A56" s="82"/>
      <c r="B56" s="84" t="s">
        <v>27</v>
      </c>
      <c r="C56" s="86"/>
      <c r="D56" s="125">
        <v>600</v>
      </c>
      <c r="E56" s="127" t="s">
        <v>4</v>
      </c>
      <c r="F56" s="129">
        <f t="shared" ref="F56" si="159">ROUND(SUM(G57:U57,G59:V59),0)</f>
        <v>0</v>
      </c>
      <c r="G56" s="34">
        <f t="shared" ref="G56" si="160">IF($D$2&lt;&gt;"",DATE(YEAR($D$2),MONTH($D$2),1),"")</f>
        <v>44531</v>
      </c>
      <c r="H56" s="20">
        <f t="shared" ref="H56" si="161">G56+1</f>
        <v>44532</v>
      </c>
      <c r="I56" s="20">
        <f t="shared" ref="I56" si="162">H56+1</f>
        <v>44533</v>
      </c>
      <c r="J56" s="20">
        <f t="shared" ref="J56" si="163">I56+1</f>
        <v>44534</v>
      </c>
      <c r="K56" s="20">
        <f t="shared" ref="K56" si="164">J56+1</f>
        <v>44535</v>
      </c>
      <c r="L56" s="20">
        <f t="shared" ref="L56" si="165">K56+1</f>
        <v>44536</v>
      </c>
      <c r="M56" s="20">
        <f t="shared" ref="M56" si="166">L56+1</f>
        <v>44537</v>
      </c>
      <c r="N56" s="20">
        <f t="shared" ref="N56" si="167">M56+1</f>
        <v>44538</v>
      </c>
      <c r="O56" s="20">
        <f t="shared" ref="O56" si="168">N56+1</f>
        <v>44539</v>
      </c>
      <c r="P56" s="20">
        <f t="shared" ref="P56" si="169">O56+1</f>
        <v>44540</v>
      </c>
      <c r="Q56" s="20">
        <f t="shared" ref="Q56" si="170">P56+1</f>
        <v>44541</v>
      </c>
      <c r="R56" s="20">
        <f t="shared" ref="R56" si="171">Q56+1</f>
        <v>44542</v>
      </c>
      <c r="S56" s="20">
        <f t="shared" ref="S56" si="172">R56+1</f>
        <v>44543</v>
      </c>
      <c r="T56" s="20">
        <f t="shared" ref="T56" si="173">S56+1</f>
        <v>44544</v>
      </c>
      <c r="U56" s="20">
        <f t="shared" ref="U56" si="174">T56+1</f>
        <v>44545</v>
      </c>
      <c r="V56" s="19"/>
      <c r="W56" s="131"/>
      <c r="X56" s="132"/>
    </row>
    <row r="57" spans="1:24" ht="25.5" customHeight="1">
      <c r="A57" s="83"/>
      <c r="B57" s="85"/>
      <c r="C57" s="80"/>
      <c r="D57" s="126"/>
      <c r="E57" s="128"/>
      <c r="F57" s="130"/>
      <c r="G57" s="30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2"/>
      <c r="U57" s="32"/>
      <c r="V57" s="33"/>
      <c r="W57" s="133"/>
      <c r="X57" s="134"/>
    </row>
    <row r="58" spans="1:24" ht="14.25" customHeight="1">
      <c r="A58" s="17"/>
      <c r="B58" s="78"/>
      <c r="C58" s="80"/>
      <c r="D58" s="98">
        <f t="shared" ref="D58" si="175">IFERROR(D56*F56,"")</f>
        <v>0</v>
      </c>
      <c r="E58" s="99"/>
      <c r="F58" s="100"/>
      <c r="G58" s="34">
        <f t="shared" ref="G58" si="176">U56+1</f>
        <v>44546</v>
      </c>
      <c r="H58" s="20">
        <f t="shared" ref="H58" si="177">G58+1</f>
        <v>44547</v>
      </c>
      <c r="I58" s="20">
        <f t="shared" ref="I58" si="178">H58+1</f>
        <v>44548</v>
      </c>
      <c r="J58" s="20">
        <f t="shared" ref="J58" si="179">I58+1</f>
        <v>44549</v>
      </c>
      <c r="K58" s="20">
        <f t="shared" ref="K58" si="180">J58+1</f>
        <v>44550</v>
      </c>
      <c r="L58" s="20">
        <f t="shared" ref="L58" si="181">K58+1</f>
        <v>44551</v>
      </c>
      <c r="M58" s="20">
        <f t="shared" ref="M58" si="182">L58+1</f>
        <v>44552</v>
      </c>
      <c r="N58" s="20">
        <f t="shared" ref="N58" si="183">M58+1</f>
        <v>44553</v>
      </c>
      <c r="O58" s="20">
        <f t="shared" ref="O58" si="184">N58+1</f>
        <v>44554</v>
      </c>
      <c r="P58" s="20">
        <f t="shared" ref="P58" si="185">O58+1</f>
        <v>44555</v>
      </c>
      <c r="Q58" s="20">
        <f t="shared" ref="Q58" si="186">P58+1</f>
        <v>44556</v>
      </c>
      <c r="R58" s="20">
        <f t="shared" ref="R58" si="187">Q58+1</f>
        <v>44557</v>
      </c>
      <c r="S58" s="20">
        <f t="shared" ref="S58" si="188">R58+1</f>
        <v>44558</v>
      </c>
      <c r="T58" s="29">
        <f t="shared" ref="T58" si="189">DAY(S58+1)</f>
        <v>29</v>
      </c>
      <c r="U58" s="36">
        <f t="shared" ref="U58" si="190">DAY(S58+2)</f>
        <v>30</v>
      </c>
      <c r="V58" s="35">
        <f t="shared" ref="V58" si="191">DAY(S58+3)</f>
        <v>31</v>
      </c>
      <c r="W58" s="133"/>
      <c r="X58" s="134"/>
    </row>
    <row r="59" spans="1:24" ht="25.5" customHeight="1">
      <c r="A59" s="18"/>
      <c r="B59" s="79"/>
      <c r="C59" s="81"/>
      <c r="D59" s="101"/>
      <c r="E59" s="102"/>
      <c r="F59" s="103"/>
      <c r="G59" s="21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3"/>
      <c r="U59" s="23"/>
      <c r="V59" s="24"/>
      <c r="W59" s="135"/>
      <c r="X59" s="136"/>
    </row>
    <row r="61" spans="1:24" ht="24">
      <c r="B61" s="39"/>
      <c r="C61" s="25"/>
      <c r="D61" s="25"/>
      <c r="E61" s="25"/>
      <c r="F61" s="25"/>
      <c r="G61" s="25"/>
      <c r="H61" s="25"/>
      <c r="I61" s="25"/>
      <c r="J61" s="25" t="s">
        <v>9</v>
      </c>
      <c r="K61" s="25"/>
      <c r="L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</row>
    <row r="62" spans="1:24" ht="22.5" customHeight="1">
      <c r="B62" s="162" t="str">
        <f>'5月'!B62</f>
        <v>校区</v>
      </c>
      <c r="C62" s="162"/>
      <c r="D62" s="163">
        <f>EDATE('5月'!D62,7)</f>
        <v>44531</v>
      </c>
      <c r="E62" s="163"/>
      <c r="F62" s="163"/>
      <c r="G62" s="163"/>
      <c r="H62" s="27"/>
      <c r="I62" s="25"/>
      <c r="J62" s="25"/>
      <c r="K62" s="25"/>
      <c r="L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</row>
    <row r="63" spans="1:24" ht="12.75" customHeight="1">
      <c r="A63" s="2"/>
      <c r="C63" s="26"/>
      <c r="D63" s="26"/>
      <c r="E63" s="26"/>
      <c r="F63" s="2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8.75" customHeight="1">
      <c r="A64" s="2"/>
      <c r="B64" s="16"/>
      <c r="C64" s="14"/>
      <c r="D64" s="15"/>
      <c r="E64" s="15"/>
      <c r="F64" s="15"/>
      <c r="G64" s="2"/>
      <c r="H64" s="2"/>
      <c r="I64" s="2"/>
      <c r="J64" s="2"/>
      <c r="K64" s="2"/>
      <c r="L64" s="2"/>
      <c r="M64" s="2"/>
      <c r="N64" s="2"/>
      <c r="O64" s="2"/>
      <c r="Q64" s="96" t="s">
        <v>13</v>
      </c>
      <c r="R64" s="96"/>
      <c r="S64" s="96"/>
      <c r="T64" s="96"/>
      <c r="U64" s="96"/>
      <c r="V64" s="96"/>
      <c r="W64" s="96"/>
      <c r="X64" s="66"/>
    </row>
    <row r="65" spans="1:24" ht="20.25" customHeight="1">
      <c r="A65" s="2"/>
      <c r="B65" s="2"/>
      <c r="C65" s="14"/>
      <c r="D65" s="15"/>
      <c r="E65" s="15"/>
      <c r="F65" s="15"/>
      <c r="G65" s="2"/>
      <c r="H65" s="2"/>
      <c r="I65" s="2"/>
      <c r="J65" s="2"/>
      <c r="K65" s="2"/>
      <c r="L65" s="2"/>
      <c r="M65" s="2"/>
      <c r="N65" s="2"/>
      <c r="O65" s="2"/>
      <c r="Q65" s="97" t="s">
        <v>12</v>
      </c>
      <c r="R65" s="97"/>
      <c r="S65" s="97"/>
      <c r="T65" s="97"/>
      <c r="U65" s="97"/>
      <c r="V65" s="97"/>
      <c r="W65" s="40" t="s">
        <v>10</v>
      </c>
      <c r="X65" s="28"/>
    </row>
    <row r="66" spans="1:24">
      <c r="A66" s="2"/>
      <c r="B66" s="2"/>
      <c r="C66" s="2"/>
      <c r="D66" s="2"/>
      <c r="E66" s="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3"/>
      <c r="B67" s="88" t="s">
        <v>0</v>
      </c>
      <c r="C67" s="8"/>
      <c r="D67" s="94" t="s">
        <v>1</v>
      </c>
      <c r="E67" s="95"/>
      <c r="F67" s="95"/>
      <c r="G67" s="116" t="s">
        <v>2</v>
      </c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8"/>
      <c r="W67" s="104" t="s">
        <v>8</v>
      </c>
      <c r="X67" s="105"/>
    </row>
    <row r="68" spans="1:24" ht="15.75" customHeight="1">
      <c r="A68" s="9"/>
      <c r="B68" s="89"/>
      <c r="C68" s="10"/>
      <c r="D68" s="7" t="s">
        <v>3</v>
      </c>
      <c r="E68" s="11" t="s">
        <v>4</v>
      </c>
      <c r="F68" s="11" t="s">
        <v>6</v>
      </c>
      <c r="G68" s="119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1"/>
      <c r="W68" s="106"/>
      <c r="X68" s="107"/>
    </row>
    <row r="69" spans="1:24" ht="15.75" customHeight="1">
      <c r="A69" s="5"/>
      <c r="B69" s="90"/>
      <c r="C69" s="6"/>
      <c r="D69" s="92" t="s">
        <v>5</v>
      </c>
      <c r="E69" s="93"/>
      <c r="F69" s="93"/>
      <c r="G69" s="122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4"/>
      <c r="W69" s="108"/>
      <c r="X69" s="109"/>
    </row>
    <row r="70" spans="1:24" ht="14.25" customHeight="1">
      <c r="A70" s="82"/>
      <c r="B70" s="84" t="s">
        <v>27</v>
      </c>
      <c r="C70" s="86"/>
      <c r="D70" s="125">
        <v>600</v>
      </c>
      <c r="E70" s="127" t="s">
        <v>4</v>
      </c>
      <c r="F70" s="129">
        <f>ROUND(SUM(G71:U71,G73:V73),0)</f>
        <v>0</v>
      </c>
      <c r="G70" s="34">
        <f>IF($D$2&lt;&gt;"",DATE(YEAR($D$2),MONTH($D$2),1),"")</f>
        <v>44531</v>
      </c>
      <c r="H70" s="20">
        <f>G70+1</f>
        <v>44532</v>
      </c>
      <c r="I70" s="20">
        <f t="shared" ref="I70" si="192">H70+1</f>
        <v>44533</v>
      </c>
      <c r="J70" s="20">
        <f>I70+1</f>
        <v>44534</v>
      </c>
      <c r="K70" s="20">
        <f t="shared" ref="K70" si="193">J70+1</f>
        <v>44535</v>
      </c>
      <c r="L70" s="20">
        <f t="shared" ref="L70" si="194">K70+1</f>
        <v>44536</v>
      </c>
      <c r="M70" s="20">
        <f t="shared" ref="M70" si="195">L70+1</f>
        <v>44537</v>
      </c>
      <c r="N70" s="20">
        <f t="shared" ref="N70" si="196">M70+1</f>
        <v>44538</v>
      </c>
      <c r="O70" s="20">
        <f t="shared" ref="O70" si="197">N70+1</f>
        <v>44539</v>
      </c>
      <c r="P70" s="20">
        <f t="shared" ref="P70" si="198">O70+1</f>
        <v>44540</v>
      </c>
      <c r="Q70" s="20">
        <f t="shared" ref="Q70" si="199">P70+1</f>
        <v>44541</v>
      </c>
      <c r="R70" s="20">
        <f t="shared" ref="R70" si="200">Q70+1</f>
        <v>44542</v>
      </c>
      <c r="S70" s="20">
        <f t="shared" ref="S70" si="201">R70+1</f>
        <v>44543</v>
      </c>
      <c r="T70" s="20">
        <f t="shared" ref="T70" si="202">S70+1</f>
        <v>44544</v>
      </c>
      <c r="U70" s="20">
        <f t="shared" ref="U70" si="203">T70+1</f>
        <v>44545</v>
      </c>
      <c r="V70" s="19"/>
      <c r="W70" s="110"/>
      <c r="X70" s="111"/>
    </row>
    <row r="71" spans="1:24" ht="25.5" customHeight="1">
      <c r="A71" s="83"/>
      <c r="B71" s="85"/>
      <c r="C71" s="80"/>
      <c r="D71" s="126"/>
      <c r="E71" s="128"/>
      <c r="F71" s="130"/>
      <c r="G71" s="30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2"/>
      <c r="U71" s="32"/>
      <c r="V71" s="37"/>
      <c r="W71" s="112"/>
      <c r="X71" s="113"/>
    </row>
    <row r="72" spans="1:24" ht="14.25" customHeight="1">
      <c r="A72" s="17"/>
      <c r="B72" s="78"/>
      <c r="C72" s="80"/>
      <c r="D72" s="98">
        <f>IFERROR(D70*F70,"")</f>
        <v>0</v>
      </c>
      <c r="E72" s="99"/>
      <c r="F72" s="100"/>
      <c r="G72" s="34">
        <f>U70+1</f>
        <v>44546</v>
      </c>
      <c r="H72" s="20">
        <f>G72+1</f>
        <v>44547</v>
      </c>
      <c r="I72" s="20">
        <f t="shared" ref="I72" si="204">H72+1</f>
        <v>44548</v>
      </c>
      <c r="J72" s="20">
        <f t="shared" ref="J72" si="205">I72+1</f>
        <v>44549</v>
      </c>
      <c r="K72" s="20">
        <f t="shared" ref="K72" si="206">J72+1</f>
        <v>44550</v>
      </c>
      <c r="L72" s="20">
        <f t="shared" ref="L72" si="207">K72+1</f>
        <v>44551</v>
      </c>
      <c r="M72" s="20">
        <f t="shared" ref="M72" si="208">L72+1</f>
        <v>44552</v>
      </c>
      <c r="N72" s="20">
        <f t="shared" ref="N72" si="209">M72+1</f>
        <v>44553</v>
      </c>
      <c r="O72" s="20">
        <f t="shared" ref="O72" si="210">N72+1</f>
        <v>44554</v>
      </c>
      <c r="P72" s="20">
        <f t="shared" ref="P72" si="211">O72+1</f>
        <v>44555</v>
      </c>
      <c r="Q72" s="20">
        <f t="shared" ref="Q72" si="212">P72+1</f>
        <v>44556</v>
      </c>
      <c r="R72" s="20">
        <f t="shared" ref="R72" si="213">Q72+1</f>
        <v>44557</v>
      </c>
      <c r="S72" s="20">
        <f>R72+1</f>
        <v>44558</v>
      </c>
      <c r="T72" s="29">
        <f>DAY(S72+1)</f>
        <v>29</v>
      </c>
      <c r="U72" s="36">
        <f>DAY(S72+2)</f>
        <v>30</v>
      </c>
      <c r="V72" s="35">
        <f>DAY(S72+3)</f>
        <v>31</v>
      </c>
      <c r="W72" s="112"/>
      <c r="X72" s="113"/>
    </row>
    <row r="73" spans="1:24" ht="25.5" customHeight="1">
      <c r="A73" s="18"/>
      <c r="B73" s="79"/>
      <c r="C73" s="81"/>
      <c r="D73" s="101"/>
      <c r="E73" s="102"/>
      <c r="F73" s="103"/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3"/>
      <c r="U73" s="23"/>
      <c r="V73" s="24"/>
      <c r="W73" s="114"/>
      <c r="X73" s="115"/>
    </row>
    <row r="74" spans="1:24" ht="14.25" customHeight="1">
      <c r="A74" s="82"/>
      <c r="B74" s="84" t="s">
        <v>27</v>
      </c>
      <c r="C74" s="86"/>
      <c r="D74" s="125">
        <v>600</v>
      </c>
      <c r="E74" s="127" t="s">
        <v>4</v>
      </c>
      <c r="F74" s="129">
        <f t="shared" ref="F74" si="214">ROUND(SUM(G75:U75,G77:V77),0)</f>
        <v>0</v>
      </c>
      <c r="G74" s="34">
        <f t="shared" ref="G74" si="215">IF($D$2&lt;&gt;"",DATE(YEAR($D$2),MONTH($D$2),1),"")</f>
        <v>44531</v>
      </c>
      <c r="H74" s="20">
        <f t="shared" ref="H74" si="216">G74+1</f>
        <v>44532</v>
      </c>
      <c r="I74" s="20">
        <f t="shared" ref="I74" si="217">H74+1</f>
        <v>44533</v>
      </c>
      <c r="J74" s="20">
        <f t="shared" ref="J74" si="218">I74+1</f>
        <v>44534</v>
      </c>
      <c r="K74" s="20">
        <f t="shared" ref="K74" si="219">J74+1</f>
        <v>44535</v>
      </c>
      <c r="L74" s="20">
        <f t="shared" ref="L74" si="220">K74+1</f>
        <v>44536</v>
      </c>
      <c r="M74" s="20">
        <f t="shared" ref="M74" si="221">L74+1</f>
        <v>44537</v>
      </c>
      <c r="N74" s="20">
        <f t="shared" ref="N74" si="222">M74+1</f>
        <v>44538</v>
      </c>
      <c r="O74" s="20">
        <f t="shared" ref="O74" si="223">N74+1</f>
        <v>44539</v>
      </c>
      <c r="P74" s="20">
        <f t="shared" ref="P74" si="224">O74+1</f>
        <v>44540</v>
      </c>
      <c r="Q74" s="20">
        <f t="shared" ref="Q74" si="225">P74+1</f>
        <v>44541</v>
      </c>
      <c r="R74" s="20">
        <f t="shared" ref="R74" si="226">Q74+1</f>
        <v>44542</v>
      </c>
      <c r="S74" s="20">
        <f t="shared" ref="S74" si="227">R74+1</f>
        <v>44543</v>
      </c>
      <c r="T74" s="20">
        <f t="shared" ref="T74" si="228">S74+1</f>
        <v>44544</v>
      </c>
      <c r="U74" s="20">
        <f t="shared" ref="U74" si="229">T74+1</f>
        <v>44545</v>
      </c>
      <c r="V74" s="19"/>
      <c r="W74" s="131"/>
      <c r="X74" s="132"/>
    </row>
    <row r="75" spans="1:24" ht="25.5" customHeight="1">
      <c r="A75" s="83"/>
      <c r="B75" s="85"/>
      <c r="C75" s="80"/>
      <c r="D75" s="126"/>
      <c r="E75" s="128"/>
      <c r="F75" s="130"/>
      <c r="G75" s="30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2"/>
      <c r="U75" s="32"/>
      <c r="V75" s="33"/>
      <c r="W75" s="133"/>
      <c r="X75" s="134"/>
    </row>
    <row r="76" spans="1:24" ht="14.25" customHeight="1">
      <c r="A76" s="17"/>
      <c r="B76" s="78"/>
      <c r="C76" s="80"/>
      <c r="D76" s="98">
        <f t="shared" ref="D76" si="230">IFERROR(D74*F74,"")</f>
        <v>0</v>
      </c>
      <c r="E76" s="99"/>
      <c r="F76" s="100"/>
      <c r="G76" s="34">
        <f t="shared" ref="G76" si="231">U74+1</f>
        <v>44546</v>
      </c>
      <c r="H76" s="20">
        <f t="shared" ref="H76" si="232">G76+1</f>
        <v>44547</v>
      </c>
      <c r="I76" s="20">
        <f t="shared" ref="I76" si="233">H76+1</f>
        <v>44548</v>
      </c>
      <c r="J76" s="20">
        <f t="shared" ref="J76" si="234">I76+1</f>
        <v>44549</v>
      </c>
      <c r="K76" s="20">
        <f t="shared" ref="K76" si="235">J76+1</f>
        <v>44550</v>
      </c>
      <c r="L76" s="20">
        <f t="shared" ref="L76" si="236">K76+1</f>
        <v>44551</v>
      </c>
      <c r="M76" s="20">
        <f t="shared" ref="M76" si="237">L76+1</f>
        <v>44552</v>
      </c>
      <c r="N76" s="20">
        <f t="shared" ref="N76" si="238">M76+1</f>
        <v>44553</v>
      </c>
      <c r="O76" s="20">
        <f t="shared" ref="O76" si="239">N76+1</f>
        <v>44554</v>
      </c>
      <c r="P76" s="20">
        <f t="shared" ref="P76" si="240">O76+1</f>
        <v>44555</v>
      </c>
      <c r="Q76" s="20">
        <f t="shared" ref="Q76" si="241">P76+1</f>
        <v>44556</v>
      </c>
      <c r="R76" s="20">
        <f t="shared" ref="R76" si="242">Q76+1</f>
        <v>44557</v>
      </c>
      <c r="S76" s="20">
        <f t="shared" ref="S76" si="243">R76+1</f>
        <v>44558</v>
      </c>
      <c r="T76" s="29">
        <f t="shared" ref="T76" si="244">DAY(S76+1)</f>
        <v>29</v>
      </c>
      <c r="U76" s="36">
        <f t="shared" ref="U76" si="245">DAY(S76+2)</f>
        <v>30</v>
      </c>
      <c r="V76" s="35">
        <f t="shared" ref="V76" si="246">DAY(S76+3)</f>
        <v>31</v>
      </c>
      <c r="W76" s="133"/>
      <c r="X76" s="134"/>
    </row>
    <row r="77" spans="1:24" ht="25.5" customHeight="1">
      <c r="A77" s="18"/>
      <c r="B77" s="79"/>
      <c r="C77" s="81"/>
      <c r="D77" s="101"/>
      <c r="E77" s="102"/>
      <c r="F77" s="103"/>
      <c r="G77" s="21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3"/>
      <c r="U77" s="23"/>
      <c r="V77" s="24"/>
      <c r="W77" s="135"/>
      <c r="X77" s="136"/>
    </row>
    <row r="78" spans="1:24" ht="14.25" customHeight="1">
      <c r="A78" s="82"/>
      <c r="B78" s="84" t="s">
        <v>27</v>
      </c>
      <c r="C78" s="86"/>
      <c r="D78" s="125">
        <v>600</v>
      </c>
      <c r="E78" s="127" t="s">
        <v>4</v>
      </c>
      <c r="F78" s="129">
        <f t="shared" ref="F78" si="247">ROUND(SUM(G79:U79,G81:V81),0)</f>
        <v>0</v>
      </c>
      <c r="G78" s="34">
        <f t="shared" ref="G78" si="248">IF($D$2&lt;&gt;"",DATE(YEAR($D$2),MONTH($D$2),1),"")</f>
        <v>44531</v>
      </c>
      <c r="H78" s="20">
        <f t="shared" ref="H78" si="249">G78+1</f>
        <v>44532</v>
      </c>
      <c r="I78" s="20">
        <f t="shared" ref="I78" si="250">H78+1</f>
        <v>44533</v>
      </c>
      <c r="J78" s="20">
        <f t="shared" ref="J78" si="251">I78+1</f>
        <v>44534</v>
      </c>
      <c r="K78" s="20">
        <f t="shared" ref="K78" si="252">J78+1</f>
        <v>44535</v>
      </c>
      <c r="L78" s="20">
        <f t="shared" ref="L78" si="253">K78+1</f>
        <v>44536</v>
      </c>
      <c r="M78" s="20">
        <f t="shared" ref="M78" si="254">L78+1</f>
        <v>44537</v>
      </c>
      <c r="N78" s="20">
        <f t="shared" ref="N78" si="255">M78+1</f>
        <v>44538</v>
      </c>
      <c r="O78" s="20">
        <f t="shared" ref="O78" si="256">N78+1</f>
        <v>44539</v>
      </c>
      <c r="P78" s="20">
        <f t="shared" ref="P78" si="257">O78+1</f>
        <v>44540</v>
      </c>
      <c r="Q78" s="20">
        <f t="shared" ref="Q78" si="258">P78+1</f>
        <v>44541</v>
      </c>
      <c r="R78" s="20">
        <f t="shared" ref="R78" si="259">Q78+1</f>
        <v>44542</v>
      </c>
      <c r="S78" s="20">
        <f t="shared" ref="S78" si="260">R78+1</f>
        <v>44543</v>
      </c>
      <c r="T78" s="20">
        <f t="shared" ref="T78" si="261">S78+1</f>
        <v>44544</v>
      </c>
      <c r="U78" s="20">
        <f t="shared" ref="U78" si="262">T78+1</f>
        <v>44545</v>
      </c>
      <c r="V78" s="19"/>
      <c r="W78" s="131"/>
      <c r="X78" s="132"/>
    </row>
    <row r="79" spans="1:24" ht="25.5" customHeight="1">
      <c r="A79" s="83"/>
      <c r="B79" s="85"/>
      <c r="C79" s="80"/>
      <c r="D79" s="126"/>
      <c r="E79" s="128"/>
      <c r="F79" s="130"/>
      <c r="G79" s="30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2"/>
      <c r="U79" s="32"/>
      <c r="V79" s="33"/>
      <c r="W79" s="133"/>
      <c r="X79" s="134"/>
    </row>
    <row r="80" spans="1:24" ht="14.25" customHeight="1">
      <c r="A80" s="17"/>
      <c r="B80" s="78"/>
      <c r="C80" s="80"/>
      <c r="D80" s="98">
        <f t="shared" ref="D80" si="263">IFERROR(D78*F78,"")</f>
        <v>0</v>
      </c>
      <c r="E80" s="99"/>
      <c r="F80" s="100"/>
      <c r="G80" s="34">
        <f t="shared" ref="G80" si="264">U78+1</f>
        <v>44546</v>
      </c>
      <c r="H80" s="20">
        <f t="shared" ref="H80" si="265">G80+1</f>
        <v>44547</v>
      </c>
      <c r="I80" s="20">
        <f t="shared" ref="I80" si="266">H80+1</f>
        <v>44548</v>
      </c>
      <c r="J80" s="20">
        <f t="shared" ref="J80" si="267">I80+1</f>
        <v>44549</v>
      </c>
      <c r="K80" s="20">
        <f t="shared" ref="K80" si="268">J80+1</f>
        <v>44550</v>
      </c>
      <c r="L80" s="20">
        <f t="shared" ref="L80" si="269">K80+1</f>
        <v>44551</v>
      </c>
      <c r="M80" s="20">
        <f t="shared" ref="M80" si="270">L80+1</f>
        <v>44552</v>
      </c>
      <c r="N80" s="20">
        <f t="shared" ref="N80" si="271">M80+1</f>
        <v>44553</v>
      </c>
      <c r="O80" s="20">
        <f t="shared" ref="O80" si="272">N80+1</f>
        <v>44554</v>
      </c>
      <c r="P80" s="20">
        <f t="shared" ref="P80" si="273">O80+1</f>
        <v>44555</v>
      </c>
      <c r="Q80" s="20">
        <f t="shared" ref="Q80" si="274">P80+1</f>
        <v>44556</v>
      </c>
      <c r="R80" s="20">
        <f t="shared" ref="R80" si="275">Q80+1</f>
        <v>44557</v>
      </c>
      <c r="S80" s="20">
        <f t="shared" ref="S80" si="276">R80+1</f>
        <v>44558</v>
      </c>
      <c r="T80" s="29">
        <f t="shared" ref="T80" si="277">DAY(S80+1)</f>
        <v>29</v>
      </c>
      <c r="U80" s="36">
        <f t="shared" ref="U80" si="278">DAY(S80+2)</f>
        <v>30</v>
      </c>
      <c r="V80" s="35">
        <f t="shared" ref="V80" si="279">DAY(S80+3)</f>
        <v>31</v>
      </c>
      <c r="W80" s="133"/>
      <c r="X80" s="134"/>
    </row>
    <row r="81" spans="1:24" ht="25.5" customHeight="1">
      <c r="A81" s="18"/>
      <c r="B81" s="79"/>
      <c r="C81" s="81"/>
      <c r="D81" s="101"/>
      <c r="E81" s="102"/>
      <c r="F81" s="103"/>
      <c r="G81" s="21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3"/>
      <c r="U81" s="23"/>
      <c r="V81" s="24"/>
      <c r="W81" s="135"/>
      <c r="X81" s="136"/>
    </row>
    <row r="82" spans="1:24" ht="14.25" customHeight="1">
      <c r="A82" s="82"/>
      <c r="B82" s="169" t="s">
        <v>27</v>
      </c>
      <c r="C82" s="86"/>
      <c r="D82" s="125">
        <v>600</v>
      </c>
      <c r="E82" s="127" t="s">
        <v>4</v>
      </c>
      <c r="F82" s="129">
        <f t="shared" ref="F82" si="280">ROUND(SUM(G83:U83,G85:V85),0)</f>
        <v>0</v>
      </c>
      <c r="G82" s="34">
        <f t="shared" ref="G82" si="281">IF($D$2&lt;&gt;"",DATE(YEAR($D$2),MONTH($D$2),1),"")</f>
        <v>44531</v>
      </c>
      <c r="H82" s="20">
        <f t="shared" ref="H82" si="282">G82+1</f>
        <v>44532</v>
      </c>
      <c r="I82" s="20">
        <f t="shared" ref="I82" si="283">H82+1</f>
        <v>44533</v>
      </c>
      <c r="J82" s="20">
        <f t="shared" ref="J82" si="284">I82+1</f>
        <v>44534</v>
      </c>
      <c r="K82" s="20">
        <f t="shared" ref="K82" si="285">J82+1</f>
        <v>44535</v>
      </c>
      <c r="L82" s="20">
        <f t="shared" ref="L82" si="286">K82+1</f>
        <v>44536</v>
      </c>
      <c r="M82" s="20">
        <f t="shared" ref="M82" si="287">L82+1</f>
        <v>44537</v>
      </c>
      <c r="N82" s="20">
        <f t="shared" ref="N82" si="288">M82+1</f>
        <v>44538</v>
      </c>
      <c r="O82" s="20">
        <f t="shared" ref="O82" si="289">N82+1</f>
        <v>44539</v>
      </c>
      <c r="P82" s="20">
        <f t="shared" ref="P82" si="290">O82+1</f>
        <v>44540</v>
      </c>
      <c r="Q82" s="20">
        <f t="shared" ref="Q82" si="291">P82+1</f>
        <v>44541</v>
      </c>
      <c r="R82" s="20">
        <f t="shared" ref="R82" si="292">Q82+1</f>
        <v>44542</v>
      </c>
      <c r="S82" s="20">
        <f t="shared" ref="S82" si="293">R82+1</f>
        <v>44543</v>
      </c>
      <c r="T82" s="20">
        <f t="shared" ref="T82" si="294">S82+1</f>
        <v>44544</v>
      </c>
      <c r="U82" s="20">
        <f t="shared" ref="U82" si="295">T82+1</f>
        <v>44545</v>
      </c>
      <c r="V82" s="19"/>
      <c r="W82" s="131"/>
      <c r="X82" s="132"/>
    </row>
    <row r="83" spans="1:24" ht="25.5" customHeight="1">
      <c r="A83" s="83"/>
      <c r="B83" s="170"/>
      <c r="C83" s="80"/>
      <c r="D83" s="126"/>
      <c r="E83" s="128"/>
      <c r="F83" s="130"/>
      <c r="G83" s="30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2"/>
      <c r="U83" s="32"/>
      <c r="V83" s="33"/>
      <c r="W83" s="133"/>
      <c r="X83" s="134"/>
    </row>
    <row r="84" spans="1:24" ht="14.25" customHeight="1">
      <c r="A84" s="17"/>
      <c r="B84" s="167"/>
      <c r="C84" s="80"/>
      <c r="D84" s="98">
        <f t="shared" ref="D84" si="296">IFERROR(D82*F82,"")</f>
        <v>0</v>
      </c>
      <c r="E84" s="99"/>
      <c r="F84" s="100"/>
      <c r="G84" s="34">
        <f t="shared" ref="G84" si="297">U82+1</f>
        <v>44546</v>
      </c>
      <c r="H84" s="20">
        <f t="shared" ref="H84" si="298">G84+1</f>
        <v>44547</v>
      </c>
      <c r="I84" s="20">
        <f t="shared" ref="I84" si="299">H84+1</f>
        <v>44548</v>
      </c>
      <c r="J84" s="20">
        <f t="shared" ref="J84" si="300">I84+1</f>
        <v>44549</v>
      </c>
      <c r="K84" s="20">
        <f t="shared" ref="K84" si="301">J84+1</f>
        <v>44550</v>
      </c>
      <c r="L84" s="20">
        <f t="shared" ref="L84" si="302">K84+1</f>
        <v>44551</v>
      </c>
      <c r="M84" s="20">
        <f t="shared" ref="M84" si="303">L84+1</f>
        <v>44552</v>
      </c>
      <c r="N84" s="20">
        <f t="shared" ref="N84" si="304">M84+1</f>
        <v>44553</v>
      </c>
      <c r="O84" s="20">
        <f t="shared" ref="O84" si="305">N84+1</f>
        <v>44554</v>
      </c>
      <c r="P84" s="20">
        <f t="shared" ref="P84" si="306">O84+1</f>
        <v>44555</v>
      </c>
      <c r="Q84" s="20">
        <f t="shared" ref="Q84" si="307">P84+1</f>
        <v>44556</v>
      </c>
      <c r="R84" s="20">
        <f t="shared" ref="R84" si="308">Q84+1</f>
        <v>44557</v>
      </c>
      <c r="S84" s="20">
        <f t="shared" ref="S84" si="309">R84+1</f>
        <v>44558</v>
      </c>
      <c r="T84" s="29">
        <f t="shared" ref="T84" si="310">DAY(S84+1)</f>
        <v>29</v>
      </c>
      <c r="U84" s="36">
        <f t="shared" ref="U84" si="311">DAY(S84+2)</f>
        <v>30</v>
      </c>
      <c r="V84" s="35">
        <f t="shared" ref="V84" si="312">DAY(S84+3)</f>
        <v>31</v>
      </c>
      <c r="W84" s="133"/>
      <c r="X84" s="134"/>
    </row>
    <row r="85" spans="1:24" ht="25.5" customHeight="1">
      <c r="A85" s="18"/>
      <c r="B85" s="168"/>
      <c r="C85" s="81"/>
      <c r="D85" s="101"/>
      <c r="E85" s="102"/>
      <c r="F85" s="103"/>
      <c r="G85" s="21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3"/>
      <c r="U85" s="23"/>
      <c r="V85" s="24"/>
      <c r="W85" s="135"/>
      <c r="X85" s="136"/>
    </row>
    <row r="86" spans="1:24" ht="14.25" customHeight="1">
      <c r="A86" s="82"/>
      <c r="B86" s="169" t="s">
        <v>27</v>
      </c>
      <c r="C86" s="86"/>
      <c r="D86" s="125">
        <v>600</v>
      </c>
      <c r="E86" s="127" t="s">
        <v>4</v>
      </c>
      <c r="F86" s="129">
        <f t="shared" ref="F86" si="313">ROUND(SUM(G87:U87,G89:V89),0)</f>
        <v>0</v>
      </c>
      <c r="G86" s="34">
        <f t="shared" ref="G86" si="314">IF($D$2&lt;&gt;"",DATE(YEAR($D$2),MONTH($D$2),1),"")</f>
        <v>44531</v>
      </c>
      <c r="H86" s="20">
        <f t="shared" ref="H86" si="315">G86+1</f>
        <v>44532</v>
      </c>
      <c r="I86" s="20">
        <f t="shared" ref="I86" si="316">H86+1</f>
        <v>44533</v>
      </c>
      <c r="J86" s="20">
        <f t="shared" ref="J86" si="317">I86+1</f>
        <v>44534</v>
      </c>
      <c r="K86" s="20">
        <f t="shared" ref="K86" si="318">J86+1</f>
        <v>44535</v>
      </c>
      <c r="L86" s="20">
        <f t="shared" ref="L86" si="319">K86+1</f>
        <v>44536</v>
      </c>
      <c r="M86" s="20">
        <f t="shared" ref="M86" si="320">L86+1</f>
        <v>44537</v>
      </c>
      <c r="N86" s="20">
        <f t="shared" ref="N86" si="321">M86+1</f>
        <v>44538</v>
      </c>
      <c r="O86" s="20">
        <f t="shared" ref="O86" si="322">N86+1</f>
        <v>44539</v>
      </c>
      <c r="P86" s="20">
        <f t="shared" ref="P86" si="323">O86+1</f>
        <v>44540</v>
      </c>
      <c r="Q86" s="20">
        <f t="shared" ref="Q86" si="324">P86+1</f>
        <v>44541</v>
      </c>
      <c r="R86" s="20">
        <f t="shared" ref="R86" si="325">Q86+1</f>
        <v>44542</v>
      </c>
      <c r="S86" s="20">
        <f t="shared" ref="S86" si="326">R86+1</f>
        <v>44543</v>
      </c>
      <c r="T86" s="20">
        <f t="shared" ref="T86" si="327">S86+1</f>
        <v>44544</v>
      </c>
      <c r="U86" s="20">
        <f t="shared" ref="U86" si="328">T86+1</f>
        <v>44545</v>
      </c>
      <c r="V86" s="19"/>
      <c r="W86" s="131"/>
      <c r="X86" s="132"/>
    </row>
    <row r="87" spans="1:24" ht="25.5" customHeight="1">
      <c r="A87" s="83"/>
      <c r="B87" s="170"/>
      <c r="C87" s="80"/>
      <c r="D87" s="126"/>
      <c r="E87" s="128"/>
      <c r="F87" s="130"/>
      <c r="G87" s="30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2"/>
      <c r="U87" s="32"/>
      <c r="V87" s="33"/>
      <c r="W87" s="133"/>
      <c r="X87" s="134"/>
    </row>
    <row r="88" spans="1:24" ht="14.25" customHeight="1">
      <c r="A88" s="17"/>
      <c r="B88" s="167"/>
      <c r="C88" s="80"/>
      <c r="D88" s="98">
        <f t="shared" ref="D88" si="329">IFERROR(D86*F86,"")</f>
        <v>0</v>
      </c>
      <c r="E88" s="99"/>
      <c r="F88" s="100"/>
      <c r="G88" s="34">
        <f t="shared" ref="G88" si="330">U86+1</f>
        <v>44546</v>
      </c>
      <c r="H88" s="20">
        <f t="shared" ref="H88" si="331">G88+1</f>
        <v>44547</v>
      </c>
      <c r="I88" s="20">
        <f t="shared" ref="I88" si="332">H88+1</f>
        <v>44548</v>
      </c>
      <c r="J88" s="20">
        <f t="shared" ref="J88" si="333">I88+1</f>
        <v>44549</v>
      </c>
      <c r="K88" s="20">
        <f t="shared" ref="K88" si="334">J88+1</f>
        <v>44550</v>
      </c>
      <c r="L88" s="20">
        <f t="shared" ref="L88" si="335">K88+1</f>
        <v>44551</v>
      </c>
      <c r="M88" s="20">
        <f t="shared" ref="M88" si="336">L88+1</f>
        <v>44552</v>
      </c>
      <c r="N88" s="20">
        <f t="shared" ref="N88" si="337">M88+1</f>
        <v>44553</v>
      </c>
      <c r="O88" s="20">
        <f t="shared" ref="O88" si="338">N88+1</f>
        <v>44554</v>
      </c>
      <c r="P88" s="20">
        <f t="shared" ref="P88" si="339">O88+1</f>
        <v>44555</v>
      </c>
      <c r="Q88" s="20">
        <f t="shared" ref="Q88" si="340">P88+1</f>
        <v>44556</v>
      </c>
      <c r="R88" s="20">
        <f t="shared" ref="R88" si="341">Q88+1</f>
        <v>44557</v>
      </c>
      <c r="S88" s="20">
        <f t="shared" ref="S88" si="342">R88+1</f>
        <v>44558</v>
      </c>
      <c r="T88" s="29">
        <f t="shared" ref="T88" si="343">DAY(S88+1)</f>
        <v>29</v>
      </c>
      <c r="U88" s="36">
        <f t="shared" ref="U88" si="344">DAY(S88+2)</f>
        <v>30</v>
      </c>
      <c r="V88" s="35">
        <f t="shared" ref="V88" si="345">DAY(S88+3)</f>
        <v>31</v>
      </c>
      <c r="W88" s="133"/>
      <c r="X88" s="134"/>
    </row>
    <row r="89" spans="1:24" ht="25.5" customHeight="1">
      <c r="A89" s="18"/>
      <c r="B89" s="168"/>
      <c r="C89" s="81"/>
      <c r="D89" s="101"/>
      <c r="E89" s="102"/>
      <c r="F89" s="103"/>
      <c r="G89" s="21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3"/>
      <c r="U89" s="23"/>
      <c r="V89" s="24"/>
      <c r="W89" s="135"/>
      <c r="X89" s="136"/>
    </row>
    <row r="91" spans="1:24" ht="24">
      <c r="B91" s="39"/>
      <c r="C91" s="25"/>
      <c r="D91" s="25"/>
      <c r="E91" s="25"/>
      <c r="F91" s="25"/>
      <c r="G91" s="25"/>
      <c r="H91" s="25"/>
      <c r="I91" s="25"/>
      <c r="J91" s="25" t="s">
        <v>9</v>
      </c>
      <c r="K91" s="25"/>
      <c r="L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</row>
    <row r="92" spans="1:24" ht="22.5" customHeight="1">
      <c r="B92" s="162" t="str">
        <f>'5月'!B2</f>
        <v>校区</v>
      </c>
      <c r="C92" s="162"/>
      <c r="D92" s="163">
        <f>EDATE('5月'!D2,7)</f>
        <v>44531</v>
      </c>
      <c r="E92" s="163"/>
      <c r="F92" s="163"/>
      <c r="G92" s="163"/>
      <c r="H92" s="27"/>
      <c r="I92" s="25"/>
      <c r="J92" s="25"/>
      <c r="K92" s="25"/>
      <c r="L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</row>
    <row r="93" spans="1:24" ht="12.75" customHeight="1">
      <c r="A93" s="2"/>
      <c r="C93" s="26"/>
      <c r="D93" s="26"/>
      <c r="E93" s="26"/>
      <c r="F93" s="2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8.75" customHeight="1">
      <c r="A94" s="2"/>
      <c r="B94" s="16"/>
      <c r="C94" s="14"/>
      <c r="D94" s="15"/>
      <c r="E94" s="15"/>
      <c r="F94" s="15"/>
      <c r="G94" s="2"/>
      <c r="H94" s="2"/>
      <c r="I94" s="2"/>
      <c r="J94" s="2"/>
      <c r="K94" s="2"/>
      <c r="L94" s="2"/>
      <c r="M94" s="2"/>
      <c r="N94" s="2"/>
      <c r="O94" s="2"/>
      <c r="Q94" s="96" t="s">
        <v>13</v>
      </c>
      <c r="R94" s="96"/>
      <c r="S94" s="96"/>
      <c r="T94" s="96"/>
      <c r="U94" s="96"/>
      <c r="V94" s="96"/>
      <c r="W94" s="96"/>
      <c r="X94" s="66"/>
    </row>
    <row r="95" spans="1:24" ht="20.25" customHeight="1">
      <c r="A95" s="2"/>
      <c r="B95" s="2"/>
      <c r="C95" s="14"/>
      <c r="D95" s="15"/>
      <c r="E95" s="15"/>
      <c r="F95" s="15"/>
      <c r="G95" s="2"/>
      <c r="H95" s="2"/>
      <c r="I95" s="2"/>
      <c r="J95" s="2"/>
      <c r="K95" s="2"/>
      <c r="L95" s="2"/>
      <c r="M95" s="2"/>
      <c r="N95" s="2"/>
      <c r="O95" s="2"/>
      <c r="Q95" s="97" t="s">
        <v>12</v>
      </c>
      <c r="R95" s="97"/>
      <c r="S95" s="97"/>
      <c r="T95" s="97"/>
      <c r="U95" s="97"/>
      <c r="V95" s="97"/>
      <c r="W95" s="40" t="s">
        <v>10</v>
      </c>
      <c r="X95" s="28"/>
    </row>
    <row r="96" spans="1:24">
      <c r="A96" s="2"/>
      <c r="B96" s="2"/>
      <c r="C96" s="2"/>
      <c r="D96" s="2"/>
      <c r="E96" s="1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3"/>
      <c r="B97" s="88" t="s">
        <v>0</v>
      </c>
      <c r="C97" s="8"/>
      <c r="D97" s="94" t="s">
        <v>1</v>
      </c>
      <c r="E97" s="95"/>
      <c r="F97" s="95"/>
      <c r="G97" s="116" t="s">
        <v>2</v>
      </c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8"/>
      <c r="W97" s="104" t="s">
        <v>8</v>
      </c>
      <c r="X97" s="105"/>
    </row>
    <row r="98" spans="1:24" ht="15.75" customHeight="1">
      <c r="A98" s="9"/>
      <c r="B98" s="89"/>
      <c r="C98" s="10"/>
      <c r="D98" s="7" t="s">
        <v>3</v>
      </c>
      <c r="E98" s="11" t="s">
        <v>4</v>
      </c>
      <c r="F98" s="11" t="s">
        <v>6</v>
      </c>
      <c r="G98" s="119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1"/>
      <c r="W98" s="106"/>
      <c r="X98" s="107"/>
    </row>
    <row r="99" spans="1:24" ht="15.75" customHeight="1">
      <c r="A99" s="5"/>
      <c r="B99" s="90"/>
      <c r="C99" s="6"/>
      <c r="D99" s="92" t="s">
        <v>5</v>
      </c>
      <c r="E99" s="93"/>
      <c r="F99" s="93"/>
      <c r="G99" s="122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4"/>
      <c r="W99" s="108"/>
      <c r="X99" s="109"/>
    </row>
    <row r="100" spans="1:24" ht="14.25" customHeight="1">
      <c r="A100" s="82"/>
      <c r="B100" s="84" t="s">
        <v>27</v>
      </c>
      <c r="C100" s="86"/>
      <c r="D100" s="125">
        <v>600</v>
      </c>
      <c r="E100" s="127" t="s">
        <v>4</v>
      </c>
      <c r="F100" s="129">
        <f>ROUND(SUM(G101:U101,G103:V103),0)</f>
        <v>0</v>
      </c>
      <c r="G100" s="34">
        <f>IF($D$2&lt;&gt;"",DATE(YEAR($D$2),MONTH($D$2),1),"")</f>
        <v>44531</v>
      </c>
      <c r="H100" s="20">
        <f>G100+1</f>
        <v>44532</v>
      </c>
      <c r="I100" s="20">
        <f t="shared" ref="I100" si="346">H100+1</f>
        <v>44533</v>
      </c>
      <c r="J100" s="20">
        <f>I100+1</f>
        <v>44534</v>
      </c>
      <c r="K100" s="20">
        <f t="shared" ref="K100" si="347">J100+1</f>
        <v>44535</v>
      </c>
      <c r="L100" s="20">
        <f t="shared" ref="L100" si="348">K100+1</f>
        <v>44536</v>
      </c>
      <c r="M100" s="20">
        <f t="shared" ref="M100" si="349">L100+1</f>
        <v>44537</v>
      </c>
      <c r="N100" s="20">
        <f t="shared" ref="N100" si="350">M100+1</f>
        <v>44538</v>
      </c>
      <c r="O100" s="20">
        <f t="shared" ref="O100" si="351">N100+1</f>
        <v>44539</v>
      </c>
      <c r="P100" s="20">
        <f t="shared" ref="P100" si="352">O100+1</f>
        <v>44540</v>
      </c>
      <c r="Q100" s="20">
        <f t="shared" ref="Q100" si="353">P100+1</f>
        <v>44541</v>
      </c>
      <c r="R100" s="20">
        <f t="shared" ref="R100" si="354">Q100+1</f>
        <v>44542</v>
      </c>
      <c r="S100" s="20">
        <f t="shared" ref="S100" si="355">R100+1</f>
        <v>44543</v>
      </c>
      <c r="T100" s="20">
        <f t="shared" ref="T100" si="356">S100+1</f>
        <v>44544</v>
      </c>
      <c r="U100" s="20">
        <f t="shared" ref="U100" si="357">T100+1</f>
        <v>44545</v>
      </c>
      <c r="V100" s="19"/>
      <c r="W100" s="110"/>
      <c r="X100" s="111"/>
    </row>
    <row r="101" spans="1:24" ht="25.5" customHeight="1">
      <c r="A101" s="83"/>
      <c r="B101" s="85"/>
      <c r="C101" s="80"/>
      <c r="D101" s="126"/>
      <c r="E101" s="128"/>
      <c r="F101" s="130"/>
      <c r="G101" s="30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2"/>
      <c r="U101" s="32"/>
      <c r="V101" s="37"/>
      <c r="W101" s="112"/>
      <c r="X101" s="113"/>
    </row>
    <row r="102" spans="1:24" ht="14.25" customHeight="1">
      <c r="A102" s="17"/>
      <c r="B102" s="78"/>
      <c r="C102" s="80"/>
      <c r="D102" s="98">
        <f>IFERROR(D100*F100,"")</f>
        <v>0</v>
      </c>
      <c r="E102" s="99"/>
      <c r="F102" s="100"/>
      <c r="G102" s="34">
        <f>U100+1</f>
        <v>44546</v>
      </c>
      <c r="H102" s="20">
        <f>G102+1</f>
        <v>44547</v>
      </c>
      <c r="I102" s="20">
        <f t="shared" ref="I102" si="358">H102+1</f>
        <v>44548</v>
      </c>
      <c r="J102" s="20">
        <f t="shared" ref="J102" si="359">I102+1</f>
        <v>44549</v>
      </c>
      <c r="K102" s="20">
        <f t="shared" ref="K102" si="360">J102+1</f>
        <v>44550</v>
      </c>
      <c r="L102" s="20">
        <f t="shared" ref="L102" si="361">K102+1</f>
        <v>44551</v>
      </c>
      <c r="M102" s="20">
        <f t="shared" ref="M102" si="362">L102+1</f>
        <v>44552</v>
      </c>
      <c r="N102" s="20">
        <f t="shared" ref="N102" si="363">M102+1</f>
        <v>44553</v>
      </c>
      <c r="O102" s="20">
        <f t="shared" ref="O102" si="364">N102+1</f>
        <v>44554</v>
      </c>
      <c r="P102" s="20">
        <f t="shared" ref="P102" si="365">O102+1</f>
        <v>44555</v>
      </c>
      <c r="Q102" s="20">
        <f t="shared" ref="Q102" si="366">P102+1</f>
        <v>44556</v>
      </c>
      <c r="R102" s="20">
        <f t="shared" ref="R102" si="367">Q102+1</f>
        <v>44557</v>
      </c>
      <c r="S102" s="20">
        <f>R102+1</f>
        <v>44558</v>
      </c>
      <c r="T102" s="29">
        <f>DAY(S102+1)</f>
        <v>29</v>
      </c>
      <c r="U102" s="36">
        <f>DAY(S102+2)</f>
        <v>30</v>
      </c>
      <c r="V102" s="35">
        <f>DAY(S102+3)</f>
        <v>31</v>
      </c>
      <c r="W102" s="112"/>
      <c r="X102" s="113"/>
    </row>
    <row r="103" spans="1:24" ht="25.5" customHeight="1">
      <c r="A103" s="18"/>
      <c r="B103" s="79"/>
      <c r="C103" s="81"/>
      <c r="D103" s="101"/>
      <c r="E103" s="102"/>
      <c r="F103" s="103"/>
      <c r="G103" s="21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3"/>
      <c r="U103" s="23"/>
      <c r="V103" s="24"/>
      <c r="W103" s="114"/>
      <c r="X103" s="115"/>
    </row>
    <row r="104" spans="1:24" ht="14.25" customHeight="1">
      <c r="A104" s="82"/>
      <c r="B104" s="84" t="s">
        <v>27</v>
      </c>
      <c r="C104" s="86"/>
      <c r="D104" s="125">
        <v>600</v>
      </c>
      <c r="E104" s="127" t="s">
        <v>4</v>
      </c>
      <c r="F104" s="129">
        <f t="shared" ref="F104" si="368">ROUND(SUM(G105:U105,G107:V107),0)</f>
        <v>0</v>
      </c>
      <c r="G104" s="34">
        <f t="shared" ref="G104" si="369">IF($D$2&lt;&gt;"",DATE(YEAR($D$2),MONTH($D$2),1),"")</f>
        <v>44531</v>
      </c>
      <c r="H104" s="20">
        <f t="shared" ref="H104" si="370">G104+1</f>
        <v>44532</v>
      </c>
      <c r="I104" s="20">
        <f t="shared" ref="I104" si="371">H104+1</f>
        <v>44533</v>
      </c>
      <c r="J104" s="20">
        <f t="shared" ref="J104" si="372">I104+1</f>
        <v>44534</v>
      </c>
      <c r="K104" s="20">
        <f t="shared" ref="K104" si="373">J104+1</f>
        <v>44535</v>
      </c>
      <c r="L104" s="20">
        <f t="shared" ref="L104" si="374">K104+1</f>
        <v>44536</v>
      </c>
      <c r="M104" s="20">
        <f t="shared" ref="M104" si="375">L104+1</f>
        <v>44537</v>
      </c>
      <c r="N104" s="20">
        <f t="shared" ref="N104" si="376">M104+1</f>
        <v>44538</v>
      </c>
      <c r="O104" s="20">
        <f t="shared" ref="O104" si="377">N104+1</f>
        <v>44539</v>
      </c>
      <c r="P104" s="20">
        <f t="shared" ref="P104" si="378">O104+1</f>
        <v>44540</v>
      </c>
      <c r="Q104" s="20">
        <f t="shared" ref="Q104" si="379">P104+1</f>
        <v>44541</v>
      </c>
      <c r="R104" s="20">
        <f t="shared" ref="R104" si="380">Q104+1</f>
        <v>44542</v>
      </c>
      <c r="S104" s="20">
        <f t="shared" ref="S104" si="381">R104+1</f>
        <v>44543</v>
      </c>
      <c r="T104" s="20">
        <f t="shared" ref="T104" si="382">S104+1</f>
        <v>44544</v>
      </c>
      <c r="U104" s="20">
        <f t="shared" ref="U104" si="383">T104+1</f>
        <v>44545</v>
      </c>
      <c r="V104" s="19"/>
      <c r="W104" s="131"/>
      <c r="X104" s="132"/>
    </row>
    <row r="105" spans="1:24" ht="25.5" customHeight="1">
      <c r="A105" s="83"/>
      <c r="B105" s="85"/>
      <c r="C105" s="80"/>
      <c r="D105" s="126"/>
      <c r="E105" s="128"/>
      <c r="F105" s="130"/>
      <c r="G105" s="30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2"/>
      <c r="U105" s="32"/>
      <c r="V105" s="33"/>
      <c r="W105" s="133"/>
      <c r="X105" s="134"/>
    </row>
    <row r="106" spans="1:24" ht="14.25" customHeight="1">
      <c r="A106" s="17"/>
      <c r="B106" s="78"/>
      <c r="C106" s="80"/>
      <c r="D106" s="98">
        <f t="shared" ref="D106" si="384">IFERROR(D104*F104,"")</f>
        <v>0</v>
      </c>
      <c r="E106" s="99"/>
      <c r="F106" s="100"/>
      <c r="G106" s="34">
        <f t="shared" ref="G106" si="385">U104+1</f>
        <v>44546</v>
      </c>
      <c r="H106" s="20">
        <f t="shared" ref="H106" si="386">G106+1</f>
        <v>44547</v>
      </c>
      <c r="I106" s="20">
        <f t="shared" ref="I106" si="387">H106+1</f>
        <v>44548</v>
      </c>
      <c r="J106" s="20">
        <f t="shared" ref="J106" si="388">I106+1</f>
        <v>44549</v>
      </c>
      <c r="K106" s="20">
        <f t="shared" ref="K106" si="389">J106+1</f>
        <v>44550</v>
      </c>
      <c r="L106" s="20">
        <f t="shared" ref="L106" si="390">K106+1</f>
        <v>44551</v>
      </c>
      <c r="M106" s="20">
        <f t="shared" ref="M106" si="391">L106+1</f>
        <v>44552</v>
      </c>
      <c r="N106" s="20">
        <f t="shared" ref="N106" si="392">M106+1</f>
        <v>44553</v>
      </c>
      <c r="O106" s="20">
        <f t="shared" ref="O106" si="393">N106+1</f>
        <v>44554</v>
      </c>
      <c r="P106" s="20">
        <f t="shared" ref="P106" si="394">O106+1</f>
        <v>44555</v>
      </c>
      <c r="Q106" s="20">
        <f t="shared" ref="Q106" si="395">P106+1</f>
        <v>44556</v>
      </c>
      <c r="R106" s="20">
        <f t="shared" ref="R106" si="396">Q106+1</f>
        <v>44557</v>
      </c>
      <c r="S106" s="20">
        <f t="shared" ref="S106" si="397">R106+1</f>
        <v>44558</v>
      </c>
      <c r="T106" s="29">
        <f t="shared" ref="T106" si="398">DAY(S106+1)</f>
        <v>29</v>
      </c>
      <c r="U106" s="36">
        <f t="shared" ref="U106" si="399">DAY(S106+2)</f>
        <v>30</v>
      </c>
      <c r="V106" s="35">
        <f t="shared" ref="V106" si="400">DAY(S106+3)</f>
        <v>31</v>
      </c>
      <c r="W106" s="133"/>
      <c r="X106" s="134"/>
    </row>
    <row r="107" spans="1:24" ht="25.5" customHeight="1">
      <c r="A107" s="18"/>
      <c r="B107" s="79"/>
      <c r="C107" s="81"/>
      <c r="D107" s="101"/>
      <c r="E107" s="102"/>
      <c r="F107" s="103"/>
      <c r="G107" s="21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3"/>
      <c r="U107" s="23"/>
      <c r="V107" s="24"/>
      <c r="W107" s="135"/>
      <c r="X107" s="136"/>
    </row>
    <row r="108" spans="1:24" ht="14.25" customHeight="1">
      <c r="A108" s="82"/>
      <c r="B108" s="84" t="s">
        <v>27</v>
      </c>
      <c r="C108" s="86"/>
      <c r="D108" s="125">
        <v>600</v>
      </c>
      <c r="E108" s="127" t="s">
        <v>4</v>
      </c>
      <c r="F108" s="129">
        <f t="shared" ref="F108" si="401">ROUND(SUM(G109:U109,G111:V111),0)</f>
        <v>0</v>
      </c>
      <c r="G108" s="34">
        <f t="shared" ref="G108" si="402">IF($D$2&lt;&gt;"",DATE(YEAR($D$2),MONTH($D$2),1),"")</f>
        <v>44531</v>
      </c>
      <c r="H108" s="20">
        <f t="shared" ref="H108" si="403">G108+1</f>
        <v>44532</v>
      </c>
      <c r="I108" s="20">
        <f t="shared" ref="I108" si="404">H108+1</f>
        <v>44533</v>
      </c>
      <c r="J108" s="20">
        <f t="shared" ref="J108" si="405">I108+1</f>
        <v>44534</v>
      </c>
      <c r="K108" s="20">
        <f t="shared" ref="K108" si="406">J108+1</f>
        <v>44535</v>
      </c>
      <c r="L108" s="20">
        <f t="shared" ref="L108" si="407">K108+1</f>
        <v>44536</v>
      </c>
      <c r="M108" s="20">
        <f t="shared" ref="M108" si="408">L108+1</f>
        <v>44537</v>
      </c>
      <c r="N108" s="20">
        <f t="shared" ref="N108" si="409">M108+1</f>
        <v>44538</v>
      </c>
      <c r="O108" s="20">
        <f t="shared" ref="O108" si="410">N108+1</f>
        <v>44539</v>
      </c>
      <c r="P108" s="20">
        <f t="shared" ref="P108" si="411">O108+1</f>
        <v>44540</v>
      </c>
      <c r="Q108" s="20">
        <f t="shared" ref="Q108" si="412">P108+1</f>
        <v>44541</v>
      </c>
      <c r="R108" s="20">
        <f t="shared" ref="R108" si="413">Q108+1</f>
        <v>44542</v>
      </c>
      <c r="S108" s="20">
        <f t="shared" ref="S108" si="414">R108+1</f>
        <v>44543</v>
      </c>
      <c r="T108" s="20">
        <f t="shared" ref="T108" si="415">S108+1</f>
        <v>44544</v>
      </c>
      <c r="U108" s="20">
        <f t="shared" ref="U108" si="416">T108+1</f>
        <v>44545</v>
      </c>
      <c r="V108" s="19"/>
      <c r="W108" s="131"/>
      <c r="X108" s="132"/>
    </row>
    <row r="109" spans="1:24" ht="25.5" customHeight="1">
      <c r="A109" s="83"/>
      <c r="B109" s="85"/>
      <c r="C109" s="80"/>
      <c r="D109" s="126"/>
      <c r="E109" s="128"/>
      <c r="F109" s="130"/>
      <c r="G109" s="30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2"/>
      <c r="U109" s="32"/>
      <c r="V109" s="33"/>
      <c r="W109" s="133"/>
      <c r="X109" s="134"/>
    </row>
    <row r="110" spans="1:24" ht="14.25" customHeight="1">
      <c r="A110" s="17"/>
      <c r="B110" s="78"/>
      <c r="C110" s="80"/>
      <c r="D110" s="98">
        <f t="shared" ref="D110" si="417">IFERROR(D108*F108,"")</f>
        <v>0</v>
      </c>
      <c r="E110" s="99"/>
      <c r="F110" s="100"/>
      <c r="G110" s="34">
        <f t="shared" ref="G110" si="418">U108+1</f>
        <v>44546</v>
      </c>
      <c r="H110" s="20">
        <f t="shared" ref="H110" si="419">G110+1</f>
        <v>44547</v>
      </c>
      <c r="I110" s="20">
        <f t="shared" ref="I110" si="420">H110+1</f>
        <v>44548</v>
      </c>
      <c r="J110" s="20">
        <f t="shared" ref="J110" si="421">I110+1</f>
        <v>44549</v>
      </c>
      <c r="K110" s="20">
        <f t="shared" ref="K110" si="422">J110+1</f>
        <v>44550</v>
      </c>
      <c r="L110" s="20">
        <f t="shared" ref="L110" si="423">K110+1</f>
        <v>44551</v>
      </c>
      <c r="M110" s="20">
        <f t="shared" ref="M110" si="424">L110+1</f>
        <v>44552</v>
      </c>
      <c r="N110" s="20">
        <f t="shared" ref="N110" si="425">M110+1</f>
        <v>44553</v>
      </c>
      <c r="O110" s="20">
        <f t="shared" ref="O110" si="426">N110+1</f>
        <v>44554</v>
      </c>
      <c r="P110" s="20">
        <f t="shared" ref="P110" si="427">O110+1</f>
        <v>44555</v>
      </c>
      <c r="Q110" s="20">
        <f t="shared" ref="Q110" si="428">P110+1</f>
        <v>44556</v>
      </c>
      <c r="R110" s="20">
        <f t="shared" ref="R110" si="429">Q110+1</f>
        <v>44557</v>
      </c>
      <c r="S110" s="20">
        <f t="shared" ref="S110" si="430">R110+1</f>
        <v>44558</v>
      </c>
      <c r="T110" s="29">
        <f t="shared" ref="T110" si="431">DAY(S110+1)</f>
        <v>29</v>
      </c>
      <c r="U110" s="36">
        <f t="shared" ref="U110" si="432">DAY(S110+2)</f>
        <v>30</v>
      </c>
      <c r="V110" s="35">
        <f t="shared" ref="V110" si="433">DAY(S110+3)</f>
        <v>31</v>
      </c>
      <c r="W110" s="133"/>
      <c r="X110" s="134"/>
    </row>
    <row r="111" spans="1:24" ht="25.5" customHeight="1">
      <c r="A111" s="18"/>
      <c r="B111" s="79"/>
      <c r="C111" s="81"/>
      <c r="D111" s="101"/>
      <c r="E111" s="102"/>
      <c r="F111" s="103"/>
      <c r="G111" s="21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3"/>
      <c r="U111" s="23"/>
      <c r="V111" s="24"/>
      <c r="W111" s="135"/>
      <c r="X111" s="136"/>
    </row>
    <row r="112" spans="1:24" ht="14.25" customHeight="1">
      <c r="A112" s="82"/>
      <c r="B112" s="169" t="s">
        <v>27</v>
      </c>
      <c r="C112" s="86"/>
      <c r="D112" s="125">
        <v>600</v>
      </c>
      <c r="E112" s="127" t="s">
        <v>4</v>
      </c>
      <c r="F112" s="129">
        <f t="shared" ref="F112" si="434">ROUND(SUM(G113:U113,G115:V115),0)</f>
        <v>0</v>
      </c>
      <c r="G112" s="34">
        <f t="shared" ref="G112" si="435">IF($D$2&lt;&gt;"",DATE(YEAR($D$2),MONTH($D$2),1),"")</f>
        <v>44531</v>
      </c>
      <c r="H112" s="20">
        <f t="shared" ref="H112" si="436">G112+1</f>
        <v>44532</v>
      </c>
      <c r="I112" s="20">
        <f t="shared" ref="I112" si="437">H112+1</f>
        <v>44533</v>
      </c>
      <c r="J112" s="20">
        <f t="shared" ref="J112" si="438">I112+1</f>
        <v>44534</v>
      </c>
      <c r="K112" s="20">
        <f t="shared" ref="K112" si="439">J112+1</f>
        <v>44535</v>
      </c>
      <c r="L112" s="20">
        <f t="shared" ref="L112" si="440">K112+1</f>
        <v>44536</v>
      </c>
      <c r="M112" s="20">
        <f t="shared" ref="M112" si="441">L112+1</f>
        <v>44537</v>
      </c>
      <c r="N112" s="20">
        <f t="shared" ref="N112" si="442">M112+1</f>
        <v>44538</v>
      </c>
      <c r="O112" s="20">
        <f t="shared" ref="O112" si="443">N112+1</f>
        <v>44539</v>
      </c>
      <c r="P112" s="20">
        <f t="shared" ref="P112" si="444">O112+1</f>
        <v>44540</v>
      </c>
      <c r="Q112" s="20">
        <f t="shared" ref="Q112" si="445">P112+1</f>
        <v>44541</v>
      </c>
      <c r="R112" s="20">
        <f t="shared" ref="R112" si="446">Q112+1</f>
        <v>44542</v>
      </c>
      <c r="S112" s="20">
        <f t="shared" ref="S112" si="447">R112+1</f>
        <v>44543</v>
      </c>
      <c r="T112" s="20">
        <f t="shared" ref="T112" si="448">S112+1</f>
        <v>44544</v>
      </c>
      <c r="U112" s="20">
        <f t="shared" ref="U112" si="449">T112+1</f>
        <v>44545</v>
      </c>
      <c r="V112" s="19"/>
      <c r="W112" s="131"/>
      <c r="X112" s="132"/>
    </row>
    <row r="113" spans="1:24" ht="25.5" customHeight="1">
      <c r="A113" s="83"/>
      <c r="B113" s="170"/>
      <c r="C113" s="80"/>
      <c r="D113" s="126"/>
      <c r="E113" s="128"/>
      <c r="F113" s="130"/>
      <c r="G113" s="30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2"/>
      <c r="U113" s="32"/>
      <c r="V113" s="33"/>
      <c r="W113" s="133"/>
      <c r="X113" s="134"/>
    </row>
    <row r="114" spans="1:24" ht="14.25" customHeight="1">
      <c r="A114" s="17"/>
      <c r="B114" s="167"/>
      <c r="C114" s="80"/>
      <c r="D114" s="98">
        <f t="shared" ref="D114" si="450">IFERROR(D112*F112,"")</f>
        <v>0</v>
      </c>
      <c r="E114" s="99"/>
      <c r="F114" s="100"/>
      <c r="G114" s="34">
        <f t="shared" ref="G114" si="451">U112+1</f>
        <v>44546</v>
      </c>
      <c r="H114" s="20">
        <f t="shared" ref="H114" si="452">G114+1</f>
        <v>44547</v>
      </c>
      <c r="I114" s="20">
        <f t="shared" ref="I114" si="453">H114+1</f>
        <v>44548</v>
      </c>
      <c r="J114" s="20">
        <f t="shared" ref="J114" si="454">I114+1</f>
        <v>44549</v>
      </c>
      <c r="K114" s="20">
        <f t="shared" ref="K114" si="455">J114+1</f>
        <v>44550</v>
      </c>
      <c r="L114" s="20">
        <f t="shared" ref="L114" si="456">K114+1</f>
        <v>44551</v>
      </c>
      <c r="M114" s="20">
        <f t="shared" ref="M114" si="457">L114+1</f>
        <v>44552</v>
      </c>
      <c r="N114" s="20">
        <f t="shared" ref="N114" si="458">M114+1</f>
        <v>44553</v>
      </c>
      <c r="O114" s="20">
        <f t="shared" ref="O114" si="459">N114+1</f>
        <v>44554</v>
      </c>
      <c r="P114" s="20">
        <f t="shared" ref="P114" si="460">O114+1</f>
        <v>44555</v>
      </c>
      <c r="Q114" s="20">
        <f t="shared" ref="Q114" si="461">P114+1</f>
        <v>44556</v>
      </c>
      <c r="R114" s="20">
        <f t="shared" ref="R114" si="462">Q114+1</f>
        <v>44557</v>
      </c>
      <c r="S114" s="20">
        <f t="shared" ref="S114" si="463">R114+1</f>
        <v>44558</v>
      </c>
      <c r="T114" s="29">
        <f t="shared" ref="T114" si="464">DAY(S114+1)</f>
        <v>29</v>
      </c>
      <c r="U114" s="36">
        <f t="shared" ref="U114" si="465">DAY(S114+2)</f>
        <v>30</v>
      </c>
      <c r="V114" s="35">
        <f t="shared" ref="V114" si="466">DAY(S114+3)</f>
        <v>31</v>
      </c>
      <c r="W114" s="133"/>
      <c r="X114" s="134"/>
    </row>
    <row r="115" spans="1:24" ht="25.5" customHeight="1">
      <c r="A115" s="18"/>
      <c r="B115" s="168"/>
      <c r="C115" s="81"/>
      <c r="D115" s="101"/>
      <c r="E115" s="102"/>
      <c r="F115" s="103"/>
      <c r="G115" s="21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3"/>
      <c r="U115" s="23"/>
      <c r="V115" s="24"/>
      <c r="W115" s="135"/>
      <c r="X115" s="136"/>
    </row>
    <row r="116" spans="1:24" ht="14.25" customHeight="1">
      <c r="A116" s="82"/>
      <c r="B116" s="169" t="s">
        <v>27</v>
      </c>
      <c r="C116" s="86"/>
      <c r="D116" s="125">
        <v>600</v>
      </c>
      <c r="E116" s="127" t="s">
        <v>4</v>
      </c>
      <c r="F116" s="129">
        <f t="shared" ref="F116" si="467">ROUND(SUM(G117:U117,G119:V119),0)</f>
        <v>0</v>
      </c>
      <c r="G116" s="34">
        <f t="shared" ref="G116" si="468">IF($D$2&lt;&gt;"",DATE(YEAR($D$2),MONTH($D$2),1),"")</f>
        <v>44531</v>
      </c>
      <c r="H116" s="20">
        <f t="shared" ref="H116" si="469">G116+1</f>
        <v>44532</v>
      </c>
      <c r="I116" s="20">
        <f t="shared" ref="I116" si="470">H116+1</f>
        <v>44533</v>
      </c>
      <c r="J116" s="20">
        <f t="shared" ref="J116" si="471">I116+1</f>
        <v>44534</v>
      </c>
      <c r="K116" s="20">
        <f t="shared" ref="K116" si="472">J116+1</f>
        <v>44535</v>
      </c>
      <c r="L116" s="20">
        <f t="shared" ref="L116" si="473">K116+1</f>
        <v>44536</v>
      </c>
      <c r="M116" s="20">
        <f t="shared" ref="M116" si="474">L116+1</f>
        <v>44537</v>
      </c>
      <c r="N116" s="20">
        <f t="shared" ref="N116" si="475">M116+1</f>
        <v>44538</v>
      </c>
      <c r="O116" s="20">
        <f t="shared" ref="O116" si="476">N116+1</f>
        <v>44539</v>
      </c>
      <c r="P116" s="20">
        <f t="shared" ref="P116" si="477">O116+1</f>
        <v>44540</v>
      </c>
      <c r="Q116" s="20">
        <f t="shared" ref="Q116" si="478">P116+1</f>
        <v>44541</v>
      </c>
      <c r="R116" s="20">
        <f t="shared" ref="R116" si="479">Q116+1</f>
        <v>44542</v>
      </c>
      <c r="S116" s="20">
        <f t="shared" ref="S116" si="480">R116+1</f>
        <v>44543</v>
      </c>
      <c r="T116" s="20">
        <f t="shared" ref="T116" si="481">S116+1</f>
        <v>44544</v>
      </c>
      <c r="U116" s="20">
        <f t="shared" ref="U116" si="482">T116+1</f>
        <v>44545</v>
      </c>
      <c r="V116" s="19"/>
      <c r="W116" s="131"/>
      <c r="X116" s="132"/>
    </row>
    <row r="117" spans="1:24" ht="25.5" customHeight="1">
      <c r="A117" s="83"/>
      <c r="B117" s="170"/>
      <c r="C117" s="80"/>
      <c r="D117" s="126"/>
      <c r="E117" s="128"/>
      <c r="F117" s="130"/>
      <c r="G117" s="30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2"/>
      <c r="U117" s="32"/>
      <c r="V117" s="33"/>
      <c r="W117" s="133"/>
      <c r="X117" s="134"/>
    </row>
    <row r="118" spans="1:24" ht="14.25" customHeight="1">
      <c r="A118" s="17"/>
      <c r="B118" s="167"/>
      <c r="C118" s="80"/>
      <c r="D118" s="98">
        <f t="shared" ref="D118" si="483">IFERROR(D116*F116,"")</f>
        <v>0</v>
      </c>
      <c r="E118" s="99"/>
      <c r="F118" s="100"/>
      <c r="G118" s="34">
        <f t="shared" ref="G118" si="484">U116+1</f>
        <v>44546</v>
      </c>
      <c r="H118" s="20">
        <f t="shared" ref="H118" si="485">G118+1</f>
        <v>44547</v>
      </c>
      <c r="I118" s="20">
        <f t="shared" ref="I118" si="486">H118+1</f>
        <v>44548</v>
      </c>
      <c r="J118" s="20">
        <f t="shared" ref="J118" si="487">I118+1</f>
        <v>44549</v>
      </c>
      <c r="K118" s="20">
        <f t="shared" ref="K118" si="488">J118+1</f>
        <v>44550</v>
      </c>
      <c r="L118" s="20">
        <f t="shared" ref="L118" si="489">K118+1</f>
        <v>44551</v>
      </c>
      <c r="M118" s="20">
        <f t="shared" ref="M118" si="490">L118+1</f>
        <v>44552</v>
      </c>
      <c r="N118" s="20">
        <f t="shared" ref="N118" si="491">M118+1</f>
        <v>44553</v>
      </c>
      <c r="O118" s="20">
        <f t="shared" ref="O118" si="492">N118+1</f>
        <v>44554</v>
      </c>
      <c r="P118" s="20">
        <f t="shared" ref="P118" si="493">O118+1</f>
        <v>44555</v>
      </c>
      <c r="Q118" s="20">
        <f t="shared" ref="Q118" si="494">P118+1</f>
        <v>44556</v>
      </c>
      <c r="R118" s="20">
        <f t="shared" ref="R118" si="495">Q118+1</f>
        <v>44557</v>
      </c>
      <c r="S118" s="20">
        <f t="shared" ref="S118" si="496">R118+1</f>
        <v>44558</v>
      </c>
      <c r="T118" s="29">
        <f t="shared" ref="T118" si="497">DAY(S118+1)</f>
        <v>29</v>
      </c>
      <c r="U118" s="36">
        <f t="shared" ref="U118" si="498">DAY(S118+2)</f>
        <v>30</v>
      </c>
      <c r="V118" s="35">
        <f t="shared" ref="V118" si="499">DAY(S118+3)</f>
        <v>31</v>
      </c>
      <c r="W118" s="133"/>
      <c r="X118" s="134"/>
    </row>
    <row r="119" spans="1:24" ht="25.5" customHeight="1">
      <c r="A119" s="18"/>
      <c r="B119" s="168"/>
      <c r="C119" s="81"/>
      <c r="D119" s="101"/>
      <c r="E119" s="102"/>
      <c r="F119" s="103"/>
      <c r="G119" s="21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3"/>
      <c r="U119" s="23"/>
      <c r="V119" s="24"/>
      <c r="W119" s="135"/>
      <c r="X119" s="136"/>
    </row>
    <row r="121" spans="1:24" ht="24">
      <c r="B121" s="39"/>
      <c r="C121" s="25"/>
      <c r="D121" s="25"/>
      <c r="E121" s="25"/>
      <c r="F121" s="25"/>
      <c r="G121" s="25"/>
      <c r="H121" s="25"/>
      <c r="I121" s="25"/>
      <c r="J121" s="25" t="s">
        <v>9</v>
      </c>
      <c r="K121" s="25"/>
      <c r="L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</row>
    <row r="122" spans="1:24" ht="22.5" customHeight="1">
      <c r="B122" s="162" t="str">
        <f>'5月'!B2</f>
        <v>校区</v>
      </c>
      <c r="C122" s="162"/>
      <c r="D122" s="163">
        <f>EDATE('5月'!D2,7)</f>
        <v>44531</v>
      </c>
      <c r="E122" s="163"/>
      <c r="F122" s="163"/>
      <c r="G122" s="163"/>
      <c r="H122" s="27"/>
      <c r="I122" s="25"/>
      <c r="J122" s="25"/>
      <c r="K122" s="25"/>
      <c r="L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</row>
    <row r="123" spans="1:24" ht="12.75" customHeight="1">
      <c r="A123" s="2"/>
      <c r="C123" s="26"/>
      <c r="D123" s="26"/>
      <c r="E123" s="26"/>
      <c r="F123" s="2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8.75" customHeight="1">
      <c r="A124" s="2"/>
      <c r="B124" s="16"/>
      <c r="C124" s="14"/>
      <c r="D124" s="15"/>
      <c r="E124" s="15"/>
      <c r="F124" s="15"/>
      <c r="G124" s="2"/>
      <c r="H124" s="2"/>
      <c r="I124" s="2"/>
      <c r="J124" s="2"/>
      <c r="K124" s="2"/>
      <c r="L124" s="2"/>
      <c r="M124" s="2"/>
      <c r="N124" s="2"/>
      <c r="O124" s="2"/>
      <c r="Q124" s="96" t="s">
        <v>13</v>
      </c>
      <c r="R124" s="96"/>
      <c r="S124" s="96"/>
      <c r="T124" s="96"/>
      <c r="U124" s="96"/>
      <c r="V124" s="96"/>
      <c r="W124" s="96"/>
      <c r="X124" s="66"/>
    </row>
    <row r="125" spans="1:24" ht="20.25" customHeight="1">
      <c r="A125" s="2"/>
      <c r="B125" s="2"/>
      <c r="C125" s="14"/>
      <c r="D125" s="15"/>
      <c r="E125" s="15"/>
      <c r="F125" s="15"/>
      <c r="G125" s="2"/>
      <c r="H125" s="2"/>
      <c r="I125" s="2"/>
      <c r="J125" s="2"/>
      <c r="K125" s="2"/>
      <c r="L125" s="2"/>
      <c r="M125" s="2"/>
      <c r="N125" s="2"/>
      <c r="O125" s="2"/>
      <c r="Q125" s="97" t="s">
        <v>12</v>
      </c>
      <c r="R125" s="97"/>
      <c r="S125" s="97"/>
      <c r="T125" s="97"/>
      <c r="U125" s="97"/>
      <c r="V125" s="97"/>
      <c r="W125" s="40" t="s">
        <v>10</v>
      </c>
      <c r="X125" s="28"/>
    </row>
    <row r="126" spans="1:24">
      <c r="A126" s="2"/>
      <c r="B126" s="2"/>
      <c r="C126" s="2"/>
      <c r="D126" s="2"/>
      <c r="E126" s="1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3"/>
      <c r="B127" s="88" t="s">
        <v>0</v>
      </c>
      <c r="C127" s="8"/>
      <c r="D127" s="94" t="s">
        <v>1</v>
      </c>
      <c r="E127" s="95"/>
      <c r="F127" s="95"/>
      <c r="G127" s="116" t="s">
        <v>2</v>
      </c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8"/>
      <c r="W127" s="104" t="s">
        <v>8</v>
      </c>
      <c r="X127" s="105"/>
    </row>
    <row r="128" spans="1:24" ht="15.75" customHeight="1">
      <c r="A128" s="9"/>
      <c r="B128" s="89"/>
      <c r="C128" s="10"/>
      <c r="D128" s="7" t="s">
        <v>3</v>
      </c>
      <c r="E128" s="11" t="s">
        <v>4</v>
      </c>
      <c r="F128" s="11" t="s">
        <v>6</v>
      </c>
      <c r="G128" s="119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1"/>
      <c r="W128" s="106"/>
      <c r="X128" s="107"/>
    </row>
    <row r="129" spans="1:24" ht="15.75" customHeight="1">
      <c r="A129" s="5"/>
      <c r="B129" s="90"/>
      <c r="C129" s="6"/>
      <c r="D129" s="92" t="s">
        <v>5</v>
      </c>
      <c r="E129" s="93"/>
      <c r="F129" s="93"/>
      <c r="G129" s="122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4"/>
      <c r="W129" s="108"/>
      <c r="X129" s="109"/>
    </row>
    <row r="130" spans="1:24" ht="14.25" customHeight="1">
      <c r="A130" s="82"/>
      <c r="B130" s="84" t="s">
        <v>27</v>
      </c>
      <c r="C130" s="86"/>
      <c r="D130" s="125">
        <v>600</v>
      </c>
      <c r="E130" s="127" t="s">
        <v>4</v>
      </c>
      <c r="F130" s="129">
        <f>ROUND(SUM(G131:U131,G133:V133),0)</f>
        <v>0</v>
      </c>
      <c r="G130" s="34">
        <f>IF($D$2&lt;&gt;"",DATE(YEAR($D$2),MONTH($D$2),1),"")</f>
        <v>44531</v>
      </c>
      <c r="H130" s="20">
        <f>G130+1</f>
        <v>44532</v>
      </c>
      <c r="I130" s="20">
        <f t="shared" ref="I130" si="500">H130+1</f>
        <v>44533</v>
      </c>
      <c r="J130" s="20">
        <f>I130+1</f>
        <v>44534</v>
      </c>
      <c r="K130" s="20">
        <f t="shared" ref="K130" si="501">J130+1</f>
        <v>44535</v>
      </c>
      <c r="L130" s="20">
        <f t="shared" ref="L130" si="502">K130+1</f>
        <v>44536</v>
      </c>
      <c r="M130" s="20">
        <f t="shared" ref="M130" si="503">L130+1</f>
        <v>44537</v>
      </c>
      <c r="N130" s="20">
        <f t="shared" ref="N130" si="504">M130+1</f>
        <v>44538</v>
      </c>
      <c r="O130" s="20">
        <f t="shared" ref="O130" si="505">N130+1</f>
        <v>44539</v>
      </c>
      <c r="P130" s="20">
        <f t="shared" ref="P130" si="506">O130+1</f>
        <v>44540</v>
      </c>
      <c r="Q130" s="20">
        <f t="shared" ref="Q130" si="507">P130+1</f>
        <v>44541</v>
      </c>
      <c r="R130" s="20">
        <f t="shared" ref="R130" si="508">Q130+1</f>
        <v>44542</v>
      </c>
      <c r="S130" s="20">
        <f t="shared" ref="S130" si="509">R130+1</f>
        <v>44543</v>
      </c>
      <c r="T130" s="20">
        <f t="shared" ref="T130" si="510">S130+1</f>
        <v>44544</v>
      </c>
      <c r="U130" s="20">
        <f t="shared" ref="U130" si="511">T130+1</f>
        <v>44545</v>
      </c>
      <c r="V130" s="19"/>
      <c r="W130" s="110"/>
      <c r="X130" s="111"/>
    </row>
    <row r="131" spans="1:24" ht="25.5" customHeight="1">
      <c r="A131" s="83"/>
      <c r="B131" s="85"/>
      <c r="C131" s="80"/>
      <c r="D131" s="126"/>
      <c r="E131" s="128"/>
      <c r="F131" s="130"/>
      <c r="G131" s="30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2"/>
      <c r="U131" s="32"/>
      <c r="V131" s="37"/>
      <c r="W131" s="112"/>
      <c r="X131" s="113"/>
    </row>
    <row r="132" spans="1:24" ht="14.25" customHeight="1">
      <c r="A132" s="17"/>
      <c r="B132" s="78"/>
      <c r="C132" s="80"/>
      <c r="D132" s="98">
        <f>IFERROR(D130*F130,"")</f>
        <v>0</v>
      </c>
      <c r="E132" s="99"/>
      <c r="F132" s="100"/>
      <c r="G132" s="34">
        <f>U130+1</f>
        <v>44546</v>
      </c>
      <c r="H132" s="20">
        <f>G132+1</f>
        <v>44547</v>
      </c>
      <c r="I132" s="20">
        <f t="shared" ref="I132" si="512">H132+1</f>
        <v>44548</v>
      </c>
      <c r="J132" s="20">
        <f t="shared" ref="J132" si="513">I132+1</f>
        <v>44549</v>
      </c>
      <c r="K132" s="20">
        <f t="shared" ref="K132" si="514">J132+1</f>
        <v>44550</v>
      </c>
      <c r="L132" s="20">
        <f t="shared" ref="L132" si="515">K132+1</f>
        <v>44551</v>
      </c>
      <c r="M132" s="20">
        <f t="shared" ref="M132" si="516">L132+1</f>
        <v>44552</v>
      </c>
      <c r="N132" s="20">
        <f t="shared" ref="N132" si="517">M132+1</f>
        <v>44553</v>
      </c>
      <c r="O132" s="20">
        <f t="shared" ref="O132" si="518">N132+1</f>
        <v>44554</v>
      </c>
      <c r="P132" s="20">
        <f t="shared" ref="P132" si="519">O132+1</f>
        <v>44555</v>
      </c>
      <c r="Q132" s="20">
        <f t="shared" ref="Q132" si="520">P132+1</f>
        <v>44556</v>
      </c>
      <c r="R132" s="20">
        <f t="shared" ref="R132" si="521">Q132+1</f>
        <v>44557</v>
      </c>
      <c r="S132" s="20">
        <f>R132+1</f>
        <v>44558</v>
      </c>
      <c r="T132" s="29">
        <f>DAY(S132+1)</f>
        <v>29</v>
      </c>
      <c r="U132" s="36">
        <f>DAY(S132+2)</f>
        <v>30</v>
      </c>
      <c r="V132" s="35">
        <f>DAY(S132+3)</f>
        <v>31</v>
      </c>
      <c r="W132" s="112"/>
      <c r="X132" s="113"/>
    </row>
    <row r="133" spans="1:24" ht="25.5" customHeight="1">
      <c r="A133" s="18"/>
      <c r="B133" s="79"/>
      <c r="C133" s="81"/>
      <c r="D133" s="101"/>
      <c r="E133" s="102"/>
      <c r="F133" s="103"/>
      <c r="G133" s="21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3"/>
      <c r="U133" s="23"/>
      <c r="V133" s="24"/>
      <c r="W133" s="114"/>
      <c r="X133" s="115"/>
    </row>
    <row r="134" spans="1:24" ht="14.25" customHeight="1">
      <c r="A134" s="82"/>
      <c r="B134" s="84"/>
      <c r="C134" s="86"/>
      <c r="D134" s="125"/>
      <c r="E134" s="127" t="s">
        <v>4</v>
      </c>
      <c r="F134" s="129">
        <f t="shared" ref="F134" si="522">ROUND(SUM(G135:U135,G137:V137),0)</f>
        <v>0</v>
      </c>
      <c r="G134" s="34">
        <f t="shared" ref="G134" si="523">IF($D$2&lt;&gt;"",DATE(YEAR($D$2),MONTH($D$2),1),"")</f>
        <v>44531</v>
      </c>
      <c r="H134" s="20">
        <f t="shared" ref="H134" si="524">G134+1</f>
        <v>44532</v>
      </c>
      <c r="I134" s="20">
        <f t="shared" ref="I134" si="525">H134+1</f>
        <v>44533</v>
      </c>
      <c r="J134" s="20">
        <f t="shared" ref="J134" si="526">I134+1</f>
        <v>44534</v>
      </c>
      <c r="K134" s="20">
        <f t="shared" ref="K134" si="527">J134+1</f>
        <v>44535</v>
      </c>
      <c r="L134" s="20">
        <f t="shared" ref="L134" si="528">K134+1</f>
        <v>44536</v>
      </c>
      <c r="M134" s="20">
        <f t="shared" ref="M134" si="529">L134+1</f>
        <v>44537</v>
      </c>
      <c r="N134" s="20">
        <f t="shared" ref="N134" si="530">M134+1</f>
        <v>44538</v>
      </c>
      <c r="O134" s="20">
        <f t="shared" ref="O134" si="531">N134+1</f>
        <v>44539</v>
      </c>
      <c r="P134" s="20">
        <f t="shared" ref="P134" si="532">O134+1</f>
        <v>44540</v>
      </c>
      <c r="Q134" s="20">
        <f t="shared" ref="Q134" si="533">P134+1</f>
        <v>44541</v>
      </c>
      <c r="R134" s="20">
        <f t="shared" ref="R134" si="534">Q134+1</f>
        <v>44542</v>
      </c>
      <c r="S134" s="20">
        <f t="shared" ref="S134" si="535">R134+1</f>
        <v>44543</v>
      </c>
      <c r="T134" s="20">
        <f t="shared" ref="T134" si="536">S134+1</f>
        <v>44544</v>
      </c>
      <c r="U134" s="20">
        <f t="shared" ref="U134" si="537">T134+1</f>
        <v>44545</v>
      </c>
      <c r="V134" s="19"/>
      <c r="W134" s="131"/>
      <c r="X134" s="132"/>
    </row>
    <row r="135" spans="1:24" ht="25.5" customHeight="1">
      <c r="A135" s="83"/>
      <c r="B135" s="85"/>
      <c r="C135" s="80"/>
      <c r="D135" s="126"/>
      <c r="E135" s="128"/>
      <c r="F135" s="130"/>
      <c r="G135" s="30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2"/>
      <c r="U135" s="32"/>
      <c r="V135" s="33"/>
      <c r="W135" s="133"/>
      <c r="X135" s="134"/>
    </row>
    <row r="136" spans="1:24" ht="14.25" customHeight="1">
      <c r="A136" s="17"/>
      <c r="B136" s="78"/>
      <c r="C136" s="80"/>
      <c r="D136" s="98">
        <f t="shared" ref="D136" si="538">IFERROR(D134*F134,"")</f>
        <v>0</v>
      </c>
      <c r="E136" s="99"/>
      <c r="F136" s="100"/>
      <c r="G136" s="34">
        <f t="shared" ref="G136" si="539">U134+1</f>
        <v>44546</v>
      </c>
      <c r="H136" s="20">
        <f t="shared" ref="H136" si="540">G136+1</f>
        <v>44547</v>
      </c>
      <c r="I136" s="20">
        <f t="shared" ref="I136" si="541">H136+1</f>
        <v>44548</v>
      </c>
      <c r="J136" s="20">
        <f t="shared" ref="J136" si="542">I136+1</f>
        <v>44549</v>
      </c>
      <c r="K136" s="20">
        <f t="shared" ref="K136" si="543">J136+1</f>
        <v>44550</v>
      </c>
      <c r="L136" s="20">
        <f t="shared" ref="L136" si="544">K136+1</f>
        <v>44551</v>
      </c>
      <c r="M136" s="20">
        <f t="shared" ref="M136" si="545">L136+1</f>
        <v>44552</v>
      </c>
      <c r="N136" s="20">
        <f t="shared" ref="N136" si="546">M136+1</f>
        <v>44553</v>
      </c>
      <c r="O136" s="20">
        <f t="shared" ref="O136" si="547">N136+1</f>
        <v>44554</v>
      </c>
      <c r="P136" s="20">
        <f t="shared" ref="P136" si="548">O136+1</f>
        <v>44555</v>
      </c>
      <c r="Q136" s="20">
        <f t="shared" ref="Q136" si="549">P136+1</f>
        <v>44556</v>
      </c>
      <c r="R136" s="20">
        <f t="shared" ref="R136" si="550">Q136+1</f>
        <v>44557</v>
      </c>
      <c r="S136" s="20">
        <f t="shared" ref="S136" si="551">R136+1</f>
        <v>44558</v>
      </c>
      <c r="T136" s="29">
        <f t="shared" ref="T136" si="552">DAY(S136+1)</f>
        <v>29</v>
      </c>
      <c r="U136" s="36">
        <f t="shared" ref="U136" si="553">DAY(S136+2)</f>
        <v>30</v>
      </c>
      <c r="V136" s="35">
        <f t="shared" ref="V136" si="554">DAY(S136+3)</f>
        <v>31</v>
      </c>
      <c r="W136" s="133"/>
      <c r="X136" s="134"/>
    </row>
    <row r="137" spans="1:24" ht="25.5" customHeight="1">
      <c r="A137" s="18"/>
      <c r="B137" s="79"/>
      <c r="C137" s="81"/>
      <c r="D137" s="101"/>
      <c r="E137" s="102"/>
      <c r="F137" s="103"/>
      <c r="G137" s="21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3"/>
      <c r="U137" s="23"/>
      <c r="V137" s="24"/>
      <c r="W137" s="135"/>
      <c r="X137" s="136"/>
    </row>
    <row r="138" spans="1:24" ht="14.25" customHeight="1">
      <c r="A138" s="82"/>
      <c r="B138" s="84"/>
      <c r="C138" s="86"/>
      <c r="D138" s="125"/>
      <c r="E138" s="127" t="s">
        <v>4</v>
      </c>
      <c r="F138" s="129">
        <f t="shared" ref="F138" si="555">ROUND(SUM(G139:U139,G141:V141),0)</f>
        <v>0</v>
      </c>
      <c r="G138" s="34">
        <f t="shared" ref="G138" si="556">IF($D$2&lt;&gt;"",DATE(YEAR($D$2),MONTH($D$2),1),"")</f>
        <v>44531</v>
      </c>
      <c r="H138" s="20">
        <f t="shared" ref="H138" si="557">G138+1</f>
        <v>44532</v>
      </c>
      <c r="I138" s="20">
        <f t="shared" ref="I138" si="558">H138+1</f>
        <v>44533</v>
      </c>
      <c r="J138" s="20">
        <f t="shared" ref="J138" si="559">I138+1</f>
        <v>44534</v>
      </c>
      <c r="K138" s="20">
        <f t="shared" ref="K138" si="560">J138+1</f>
        <v>44535</v>
      </c>
      <c r="L138" s="20">
        <f t="shared" ref="L138" si="561">K138+1</f>
        <v>44536</v>
      </c>
      <c r="M138" s="20">
        <f t="shared" ref="M138" si="562">L138+1</f>
        <v>44537</v>
      </c>
      <c r="N138" s="20">
        <f t="shared" ref="N138" si="563">M138+1</f>
        <v>44538</v>
      </c>
      <c r="O138" s="20">
        <f t="shared" ref="O138" si="564">N138+1</f>
        <v>44539</v>
      </c>
      <c r="P138" s="20">
        <f t="shared" ref="P138" si="565">O138+1</f>
        <v>44540</v>
      </c>
      <c r="Q138" s="20">
        <f t="shared" ref="Q138" si="566">P138+1</f>
        <v>44541</v>
      </c>
      <c r="R138" s="20">
        <f t="shared" ref="R138" si="567">Q138+1</f>
        <v>44542</v>
      </c>
      <c r="S138" s="20">
        <f t="shared" ref="S138" si="568">R138+1</f>
        <v>44543</v>
      </c>
      <c r="T138" s="20">
        <f t="shared" ref="T138" si="569">S138+1</f>
        <v>44544</v>
      </c>
      <c r="U138" s="20">
        <f t="shared" ref="U138" si="570">T138+1</f>
        <v>44545</v>
      </c>
      <c r="V138" s="19"/>
      <c r="W138" s="131"/>
      <c r="X138" s="132"/>
    </row>
    <row r="139" spans="1:24" ht="25.5" customHeight="1">
      <c r="A139" s="83"/>
      <c r="B139" s="85"/>
      <c r="C139" s="80"/>
      <c r="D139" s="126"/>
      <c r="E139" s="128"/>
      <c r="F139" s="130"/>
      <c r="G139" s="30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2"/>
      <c r="U139" s="32"/>
      <c r="V139" s="33"/>
      <c r="W139" s="133"/>
      <c r="X139" s="134"/>
    </row>
    <row r="140" spans="1:24" ht="14.25" customHeight="1">
      <c r="A140" s="17"/>
      <c r="B140" s="78"/>
      <c r="C140" s="80"/>
      <c r="D140" s="98">
        <f t="shared" ref="D140" si="571">IFERROR(D138*F138,"")</f>
        <v>0</v>
      </c>
      <c r="E140" s="99"/>
      <c r="F140" s="100"/>
      <c r="G140" s="34">
        <f t="shared" ref="G140" si="572">U138+1</f>
        <v>44546</v>
      </c>
      <c r="H140" s="20">
        <f t="shared" ref="H140" si="573">G140+1</f>
        <v>44547</v>
      </c>
      <c r="I140" s="20">
        <f t="shared" ref="I140" si="574">H140+1</f>
        <v>44548</v>
      </c>
      <c r="J140" s="20">
        <f t="shared" ref="J140" si="575">I140+1</f>
        <v>44549</v>
      </c>
      <c r="K140" s="20">
        <f t="shared" ref="K140" si="576">J140+1</f>
        <v>44550</v>
      </c>
      <c r="L140" s="20">
        <f t="shared" ref="L140" si="577">K140+1</f>
        <v>44551</v>
      </c>
      <c r="M140" s="20">
        <f t="shared" ref="M140" si="578">L140+1</f>
        <v>44552</v>
      </c>
      <c r="N140" s="20">
        <f t="shared" ref="N140" si="579">M140+1</f>
        <v>44553</v>
      </c>
      <c r="O140" s="20">
        <f t="shared" ref="O140" si="580">N140+1</f>
        <v>44554</v>
      </c>
      <c r="P140" s="20">
        <f t="shared" ref="P140" si="581">O140+1</f>
        <v>44555</v>
      </c>
      <c r="Q140" s="20">
        <f t="shared" ref="Q140" si="582">P140+1</f>
        <v>44556</v>
      </c>
      <c r="R140" s="20">
        <f t="shared" ref="R140" si="583">Q140+1</f>
        <v>44557</v>
      </c>
      <c r="S140" s="20">
        <f t="shared" ref="S140" si="584">R140+1</f>
        <v>44558</v>
      </c>
      <c r="T140" s="29">
        <f t="shared" ref="T140" si="585">DAY(S140+1)</f>
        <v>29</v>
      </c>
      <c r="U140" s="36">
        <f t="shared" ref="U140" si="586">DAY(S140+2)</f>
        <v>30</v>
      </c>
      <c r="V140" s="35">
        <f t="shared" ref="V140" si="587">DAY(S140+3)</f>
        <v>31</v>
      </c>
      <c r="W140" s="133"/>
      <c r="X140" s="134"/>
    </row>
    <row r="141" spans="1:24" ht="25.5" customHeight="1">
      <c r="A141" s="18"/>
      <c r="B141" s="79"/>
      <c r="C141" s="81"/>
      <c r="D141" s="101"/>
      <c r="E141" s="102"/>
      <c r="F141" s="103"/>
      <c r="G141" s="21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3"/>
      <c r="U141" s="23"/>
      <c r="V141" s="24"/>
      <c r="W141" s="135"/>
      <c r="X141" s="136"/>
    </row>
    <row r="142" spans="1:24" ht="14.25" customHeight="1">
      <c r="A142" s="82"/>
      <c r="B142" s="84"/>
      <c r="C142" s="86"/>
      <c r="D142" s="125"/>
      <c r="E142" s="127" t="s">
        <v>4</v>
      </c>
      <c r="F142" s="129">
        <f t="shared" ref="F142" si="588">ROUND(SUM(G143:U143,G145:V145),0)</f>
        <v>0</v>
      </c>
      <c r="G142" s="34">
        <f t="shared" ref="G142" si="589">IF($D$2&lt;&gt;"",DATE(YEAR($D$2),MONTH($D$2),1),"")</f>
        <v>44531</v>
      </c>
      <c r="H142" s="20">
        <f t="shared" ref="H142" si="590">G142+1</f>
        <v>44532</v>
      </c>
      <c r="I142" s="20">
        <f t="shared" ref="I142" si="591">H142+1</f>
        <v>44533</v>
      </c>
      <c r="J142" s="20">
        <f t="shared" ref="J142" si="592">I142+1</f>
        <v>44534</v>
      </c>
      <c r="K142" s="20">
        <f t="shared" ref="K142" si="593">J142+1</f>
        <v>44535</v>
      </c>
      <c r="L142" s="20">
        <f t="shared" ref="L142" si="594">K142+1</f>
        <v>44536</v>
      </c>
      <c r="M142" s="20">
        <f t="shared" ref="M142" si="595">L142+1</f>
        <v>44537</v>
      </c>
      <c r="N142" s="20">
        <f t="shared" ref="N142" si="596">M142+1</f>
        <v>44538</v>
      </c>
      <c r="O142" s="20">
        <f t="shared" ref="O142" si="597">N142+1</f>
        <v>44539</v>
      </c>
      <c r="P142" s="20">
        <f t="shared" ref="P142" si="598">O142+1</f>
        <v>44540</v>
      </c>
      <c r="Q142" s="20">
        <f t="shared" ref="Q142" si="599">P142+1</f>
        <v>44541</v>
      </c>
      <c r="R142" s="20">
        <f t="shared" ref="R142" si="600">Q142+1</f>
        <v>44542</v>
      </c>
      <c r="S142" s="20">
        <f t="shared" ref="S142" si="601">R142+1</f>
        <v>44543</v>
      </c>
      <c r="T142" s="20">
        <f t="shared" ref="T142" si="602">S142+1</f>
        <v>44544</v>
      </c>
      <c r="U142" s="20">
        <f t="shared" ref="U142" si="603">T142+1</f>
        <v>44545</v>
      </c>
      <c r="V142" s="19"/>
      <c r="W142" s="131"/>
      <c r="X142" s="132"/>
    </row>
    <row r="143" spans="1:24" ht="25.5" customHeight="1">
      <c r="A143" s="83"/>
      <c r="B143" s="85"/>
      <c r="C143" s="80"/>
      <c r="D143" s="126"/>
      <c r="E143" s="128"/>
      <c r="F143" s="130"/>
      <c r="G143" s="30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2"/>
      <c r="U143" s="32"/>
      <c r="V143" s="33"/>
      <c r="W143" s="133"/>
      <c r="X143" s="134"/>
    </row>
    <row r="144" spans="1:24" ht="14.25" customHeight="1">
      <c r="A144" s="17"/>
      <c r="B144" s="78"/>
      <c r="C144" s="80"/>
      <c r="D144" s="98">
        <f t="shared" ref="D144" si="604">IFERROR(D142*F142,"")</f>
        <v>0</v>
      </c>
      <c r="E144" s="99"/>
      <c r="F144" s="100"/>
      <c r="G144" s="34">
        <f t="shared" ref="G144" si="605">U142+1</f>
        <v>44546</v>
      </c>
      <c r="H144" s="20">
        <f t="shared" ref="H144" si="606">G144+1</f>
        <v>44547</v>
      </c>
      <c r="I144" s="20">
        <f t="shared" ref="I144" si="607">H144+1</f>
        <v>44548</v>
      </c>
      <c r="J144" s="20">
        <f t="shared" ref="J144" si="608">I144+1</f>
        <v>44549</v>
      </c>
      <c r="K144" s="20">
        <f t="shared" ref="K144" si="609">J144+1</f>
        <v>44550</v>
      </c>
      <c r="L144" s="20">
        <f t="shared" ref="L144" si="610">K144+1</f>
        <v>44551</v>
      </c>
      <c r="M144" s="20">
        <f t="shared" ref="M144" si="611">L144+1</f>
        <v>44552</v>
      </c>
      <c r="N144" s="20">
        <f t="shared" ref="N144" si="612">M144+1</f>
        <v>44553</v>
      </c>
      <c r="O144" s="20">
        <f t="shared" ref="O144" si="613">N144+1</f>
        <v>44554</v>
      </c>
      <c r="P144" s="20">
        <f t="shared" ref="P144" si="614">O144+1</f>
        <v>44555</v>
      </c>
      <c r="Q144" s="20">
        <f t="shared" ref="Q144" si="615">P144+1</f>
        <v>44556</v>
      </c>
      <c r="R144" s="20">
        <f t="shared" ref="R144" si="616">Q144+1</f>
        <v>44557</v>
      </c>
      <c r="S144" s="20">
        <f t="shared" ref="S144" si="617">R144+1</f>
        <v>44558</v>
      </c>
      <c r="T144" s="29">
        <f t="shared" ref="T144" si="618">DAY(S144+1)</f>
        <v>29</v>
      </c>
      <c r="U144" s="36">
        <f t="shared" ref="U144" si="619">DAY(S144+2)</f>
        <v>30</v>
      </c>
      <c r="V144" s="35">
        <f t="shared" ref="V144" si="620">DAY(S144+3)</f>
        <v>31</v>
      </c>
      <c r="W144" s="133"/>
      <c r="X144" s="134"/>
    </row>
    <row r="145" spans="1:24" ht="25.5" customHeight="1">
      <c r="A145" s="18"/>
      <c r="B145" s="79"/>
      <c r="C145" s="81"/>
      <c r="D145" s="101"/>
      <c r="E145" s="102"/>
      <c r="F145" s="103"/>
      <c r="G145" s="21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3"/>
      <c r="U145" s="23"/>
      <c r="V145" s="24"/>
      <c r="W145" s="135"/>
      <c r="X145" s="136"/>
    </row>
    <row r="146" spans="1:24" ht="14.25" customHeight="1">
      <c r="A146" s="82"/>
      <c r="B146" s="84"/>
      <c r="C146" s="86"/>
      <c r="D146" s="125"/>
      <c r="E146" s="127" t="s">
        <v>4</v>
      </c>
      <c r="F146" s="129">
        <f t="shared" ref="F146" si="621">ROUND(SUM(G147:U147,G149:V149),0)</f>
        <v>0</v>
      </c>
      <c r="G146" s="34">
        <f t="shared" ref="G146" si="622">IF($D$2&lt;&gt;"",DATE(YEAR($D$2),MONTH($D$2),1),"")</f>
        <v>44531</v>
      </c>
      <c r="H146" s="20">
        <f t="shared" ref="H146" si="623">G146+1</f>
        <v>44532</v>
      </c>
      <c r="I146" s="20">
        <f t="shared" ref="I146" si="624">H146+1</f>
        <v>44533</v>
      </c>
      <c r="J146" s="20">
        <f t="shared" ref="J146" si="625">I146+1</f>
        <v>44534</v>
      </c>
      <c r="K146" s="20">
        <f t="shared" ref="K146" si="626">J146+1</f>
        <v>44535</v>
      </c>
      <c r="L146" s="20">
        <f t="shared" ref="L146" si="627">K146+1</f>
        <v>44536</v>
      </c>
      <c r="M146" s="20">
        <f t="shared" ref="M146" si="628">L146+1</f>
        <v>44537</v>
      </c>
      <c r="N146" s="20">
        <f t="shared" ref="N146" si="629">M146+1</f>
        <v>44538</v>
      </c>
      <c r="O146" s="20">
        <f t="shared" ref="O146" si="630">N146+1</f>
        <v>44539</v>
      </c>
      <c r="P146" s="20">
        <f t="shared" ref="P146" si="631">O146+1</f>
        <v>44540</v>
      </c>
      <c r="Q146" s="20">
        <f t="shared" ref="Q146" si="632">P146+1</f>
        <v>44541</v>
      </c>
      <c r="R146" s="20">
        <f t="shared" ref="R146" si="633">Q146+1</f>
        <v>44542</v>
      </c>
      <c r="S146" s="20">
        <f t="shared" ref="S146" si="634">R146+1</f>
        <v>44543</v>
      </c>
      <c r="T146" s="20">
        <f t="shared" ref="T146" si="635">S146+1</f>
        <v>44544</v>
      </c>
      <c r="U146" s="20">
        <f t="shared" ref="U146" si="636">T146+1</f>
        <v>44545</v>
      </c>
      <c r="V146" s="19"/>
      <c r="W146" s="131"/>
      <c r="X146" s="132"/>
    </row>
    <row r="147" spans="1:24" ht="25.5" customHeight="1">
      <c r="A147" s="83"/>
      <c r="B147" s="85"/>
      <c r="C147" s="80"/>
      <c r="D147" s="126"/>
      <c r="E147" s="128"/>
      <c r="F147" s="130"/>
      <c r="G147" s="30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2"/>
      <c r="U147" s="32"/>
      <c r="V147" s="33"/>
      <c r="W147" s="133"/>
      <c r="X147" s="134"/>
    </row>
    <row r="148" spans="1:24" ht="14.25" customHeight="1">
      <c r="A148" s="17"/>
      <c r="B148" s="78"/>
      <c r="C148" s="80"/>
      <c r="D148" s="98">
        <f t="shared" ref="D148" si="637">IFERROR(D146*F146,"")</f>
        <v>0</v>
      </c>
      <c r="E148" s="99"/>
      <c r="F148" s="100"/>
      <c r="G148" s="34">
        <f t="shared" ref="G148" si="638">U146+1</f>
        <v>44546</v>
      </c>
      <c r="H148" s="20">
        <f t="shared" ref="H148" si="639">G148+1</f>
        <v>44547</v>
      </c>
      <c r="I148" s="20">
        <f t="shared" ref="I148" si="640">H148+1</f>
        <v>44548</v>
      </c>
      <c r="J148" s="20">
        <f t="shared" ref="J148" si="641">I148+1</f>
        <v>44549</v>
      </c>
      <c r="K148" s="20">
        <f t="shared" ref="K148" si="642">J148+1</f>
        <v>44550</v>
      </c>
      <c r="L148" s="20">
        <f t="shared" ref="L148" si="643">K148+1</f>
        <v>44551</v>
      </c>
      <c r="M148" s="20">
        <f t="shared" ref="M148" si="644">L148+1</f>
        <v>44552</v>
      </c>
      <c r="N148" s="20">
        <f t="shared" ref="N148" si="645">M148+1</f>
        <v>44553</v>
      </c>
      <c r="O148" s="20">
        <f t="shared" ref="O148" si="646">N148+1</f>
        <v>44554</v>
      </c>
      <c r="P148" s="20">
        <f t="shared" ref="P148" si="647">O148+1</f>
        <v>44555</v>
      </c>
      <c r="Q148" s="20">
        <f t="shared" ref="Q148" si="648">P148+1</f>
        <v>44556</v>
      </c>
      <c r="R148" s="20">
        <f t="shared" ref="R148" si="649">Q148+1</f>
        <v>44557</v>
      </c>
      <c r="S148" s="20">
        <f t="shared" ref="S148" si="650">R148+1</f>
        <v>44558</v>
      </c>
      <c r="T148" s="29">
        <f t="shared" ref="T148" si="651">DAY(S148+1)</f>
        <v>29</v>
      </c>
      <c r="U148" s="36">
        <f t="shared" ref="U148" si="652">DAY(S148+2)</f>
        <v>30</v>
      </c>
      <c r="V148" s="35">
        <f t="shared" ref="V148" si="653">DAY(S148+3)</f>
        <v>31</v>
      </c>
      <c r="W148" s="133"/>
      <c r="X148" s="134"/>
    </row>
    <row r="149" spans="1:24" ht="25.5" customHeight="1">
      <c r="A149" s="18"/>
      <c r="B149" s="79"/>
      <c r="C149" s="81"/>
      <c r="D149" s="101"/>
      <c r="E149" s="102"/>
      <c r="F149" s="103"/>
      <c r="G149" s="21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3"/>
      <c r="U149" s="23"/>
      <c r="V149" s="24"/>
      <c r="W149" s="135"/>
      <c r="X149" s="136"/>
    </row>
  </sheetData>
  <mergeCells count="295">
    <mergeCell ref="B2:C2"/>
    <mergeCell ref="D2:G2"/>
    <mergeCell ref="Q4:W4"/>
    <mergeCell ref="Q5:V5"/>
    <mergeCell ref="B7:B9"/>
    <mergeCell ref="D7:F7"/>
    <mergeCell ref="G7:V9"/>
    <mergeCell ref="W7:X9"/>
    <mergeCell ref="D9:F9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W14:X17"/>
    <mergeCell ref="B16:B17"/>
    <mergeCell ref="C16:C17"/>
    <mergeCell ref="D16:F17"/>
    <mergeCell ref="A18:A19"/>
    <mergeCell ref="B18:B19"/>
    <mergeCell ref="C18:C19"/>
    <mergeCell ref="D18:D19"/>
    <mergeCell ref="E18:E19"/>
    <mergeCell ref="F18:F19"/>
    <mergeCell ref="W18:X21"/>
    <mergeCell ref="B20:B21"/>
    <mergeCell ref="C20:C21"/>
    <mergeCell ref="D20:F21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W26:X29"/>
    <mergeCell ref="B28:B29"/>
    <mergeCell ref="C28:C29"/>
    <mergeCell ref="D28:F29"/>
    <mergeCell ref="W22:X25"/>
    <mergeCell ref="B24:B25"/>
    <mergeCell ref="C24:C25"/>
    <mergeCell ref="D24:F25"/>
    <mergeCell ref="F26:F27"/>
    <mergeCell ref="F22:F23"/>
    <mergeCell ref="B32:C32"/>
    <mergeCell ref="D32:G32"/>
    <mergeCell ref="Q34:W34"/>
    <mergeCell ref="Q35:V35"/>
    <mergeCell ref="B37:B39"/>
    <mergeCell ref="D37:F37"/>
    <mergeCell ref="G37:V39"/>
    <mergeCell ref="W37:X39"/>
    <mergeCell ref="D39:F39"/>
    <mergeCell ref="F40:F41"/>
    <mergeCell ref="W40:X43"/>
    <mergeCell ref="B42:B43"/>
    <mergeCell ref="C42:C43"/>
    <mergeCell ref="D42:F43"/>
    <mergeCell ref="A40:A41"/>
    <mergeCell ref="B40:B41"/>
    <mergeCell ref="C40:C41"/>
    <mergeCell ref="D40:D41"/>
    <mergeCell ref="E40:E41"/>
    <mergeCell ref="F44:F45"/>
    <mergeCell ref="W44:X47"/>
    <mergeCell ref="B46:B47"/>
    <mergeCell ref="C46:C47"/>
    <mergeCell ref="D46:F47"/>
    <mergeCell ref="A44:A45"/>
    <mergeCell ref="B44:B45"/>
    <mergeCell ref="C44:C45"/>
    <mergeCell ref="D44:D45"/>
    <mergeCell ref="E44:E45"/>
    <mergeCell ref="F48:F49"/>
    <mergeCell ref="W48:X51"/>
    <mergeCell ref="B50:B51"/>
    <mergeCell ref="C50:C51"/>
    <mergeCell ref="D50:F51"/>
    <mergeCell ref="A48:A49"/>
    <mergeCell ref="B48:B49"/>
    <mergeCell ref="C48:C49"/>
    <mergeCell ref="D48:D49"/>
    <mergeCell ref="E48:E49"/>
    <mergeCell ref="F52:F53"/>
    <mergeCell ref="W52:X55"/>
    <mergeCell ref="B54:B55"/>
    <mergeCell ref="C54:C55"/>
    <mergeCell ref="D54:F55"/>
    <mergeCell ref="A52:A53"/>
    <mergeCell ref="B52:B53"/>
    <mergeCell ref="C52:C53"/>
    <mergeCell ref="D52:D53"/>
    <mergeCell ref="E52:E53"/>
    <mergeCell ref="F56:F57"/>
    <mergeCell ref="W56:X59"/>
    <mergeCell ref="B58:B59"/>
    <mergeCell ref="C58:C59"/>
    <mergeCell ref="D58:F59"/>
    <mergeCell ref="A56:A57"/>
    <mergeCell ref="B56:B57"/>
    <mergeCell ref="C56:C57"/>
    <mergeCell ref="D56:D57"/>
    <mergeCell ref="E56:E57"/>
    <mergeCell ref="B62:C62"/>
    <mergeCell ref="D62:G62"/>
    <mergeCell ref="Q64:W64"/>
    <mergeCell ref="Q65:V65"/>
    <mergeCell ref="B67:B69"/>
    <mergeCell ref="D67:F67"/>
    <mergeCell ref="G67:V69"/>
    <mergeCell ref="W67:X69"/>
    <mergeCell ref="D69:F69"/>
    <mergeCell ref="F70:F71"/>
    <mergeCell ref="W70:X73"/>
    <mergeCell ref="B72:B73"/>
    <mergeCell ref="C72:C73"/>
    <mergeCell ref="D72:F73"/>
    <mergeCell ref="A70:A71"/>
    <mergeCell ref="B70:B71"/>
    <mergeCell ref="C70:C71"/>
    <mergeCell ref="D70:D71"/>
    <mergeCell ref="E70:E71"/>
    <mergeCell ref="F74:F75"/>
    <mergeCell ref="W74:X77"/>
    <mergeCell ref="B76:B77"/>
    <mergeCell ref="C76:C77"/>
    <mergeCell ref="D76:F77"/>
    <mergeCell ref="A74:A75"/>
    <mergeCell ref="B74:B75"/>
    <mergeCell ref="C74:C75"/>
    <mergeCell ref="D74:D75"/>
    <mergeCell ref="E74:E75"/>
    <mergeCell ref="F78:F79"/>
    <mergeCell ref="W78:X81"/>
    <mergeCell ref="B80:B81"/>
    <mergeCell ref="C80:C81"/>
    <mergeCell ref="D80:F81"/>
    <mergeCell ref="A78:A79"/>
    <mergeCell ref="B78:B79"/>
    <mergeCell ref="C78:C79"/>
    <mergeCell ref="D78:D79"/>
    <mergeCell ref="E78:E79"/>
    <mergeCell ref="F82:F83"/>
    <mergeCell ref="W82:X85"/>
    <mergeCell ref="B84:B85"/>
    <mergeCell ref="C84:C85"/>
    <mergeCell ref="D84:F85"/>
    <mergeCell ref="A82:A83"/>
    <mergeCell ref="B82:B83"/>
    <mergeCell ref="C82:C83"/>
    <mergeCell ref="D82:D83"/>
    <mergeCell ref="E82:E83"/>
    <mergeCell ref="F86:F87"/>
    <mergeCell ref="W86:X89"/>
    <mergeCell ref="B88:B89"/>
    <mergeCell ref="C88:C89"/>
    <mergeCell ref="D88:F89"/>
    <mergeCell ref="A86:A87"/>
    <mergeCell ref="B86:B87"/>
    <mergeCell ref="C86:C87"/>
    <mergeCell ref="D86:D87"/>
    <mergeCell ref="E86:E87"/>
    <mergeCell ref="B92:C92"/>
    <mergeCell ref="D92:G92"/>
    <mergeCell ref="Q94:W94"/>
    <mergeCell ref="Q95:V95"/>
    <mergeCell ref="B97:B99"/>
    <mergeCell ref="D97:F97"/>
    <mergeCell ref="G97:V99"/>
    <mergeCell ref="W97:X99"/>
    <mergeCell ref="D99:F99"/>
    <mergeCell ref="F100:F101"/>
    <mergeCell ref="W100:X103"/>
    <mergeCell ref="B102:B103"/>
    <mergeCell ref="C102:C103"/>
    <mergeCell ref="D102:F103"/>
    <mergeCell ref="A100:A101"/>
    <mergeCell ref="B100:B101"/>
    <mergeCell ref="C100:C101"/>
    <mergeCell ref="D100:D101"/>
    <mergeCell ref="E100:E101"/>
    <mergeCell ref="F104:F105"/>
    <mergeCell ref="W104:X107"/>
    <mergeCell ref="B106:B107"/>
    <mergeCell ref="C106:C107"/>
    <mergeCell ref="D106:F107"/>
    <mergeCell ref="A104:A105"/>
    <mergeCell ref="B104:B105"/>
    <mergeCell ref="C104:C105"/>
    <mergeCell ref="D104:D105"/>
    <mergeCell ref="E104:E105"/>
    <mergeCell ref="F108:F109"/>
    <mergeCell ref="W108:X111"/>
    <mergeCell ref="B110:B111"/>
    <mergeCell ref="C110:C111"/>
    <mergeCell ref="D110:F111"/>
    <mergeCell ref="A108:A109"/>
    <mergeCell ref="B108:B109"/>
    <mergeCell ref="C108:C109"/>
    <mergeCell ref="D108:D109"/>
    <mergeCell ref="E108:E109"/>
    <mergeCell ref="F112:F113"/>
    <mergeCell ref="W112:X115"/>
    <mergeCell ref="B114:B115"/>
    <mergeCell ref="C114:C115"/>
    <mergeCell ref="D114:F115"/>
    <mergeCell ref="A112:A113"/>
    <mergeCell ref="B112:B113"/>
    <mergeCell ref="C112:C113"/>
    <mergeCell ref="D112:D113"/>
    <mergeCell ref="E112:E113"/>
    <mergeCell ref="F116:F117"/>
    <mergeCell ref="W116:X119"/>
    <mergeCell ref="B118:B119"/>
    <mergeCell ref="C118:C119"/>
    <mergeCell ref="D118:F119"/>
    <mergeCell ref="A116:A117"/>
    <mergeCell ref="B116:B117"/>
    <mergeCell ref="C116:C117"/>
    <mergeCell ref="D116:D117"/>
    <mergeCell ref="E116:E117"/>
    <mergeCell ref="B122:C122"/>
    <mergeCell ref="D122:G122"/>
    <mergeCell ref="Q124:W124"/>
    <mergeCell ref="Q125:V125"/>
    <mergeCell ref="B127:B129"/>
    <mergeCell ref="D127:F127"/>
    <mergeCell ref="G127:V129"/>
    <mergeCell ref="W127:X129"/>
    <mergeCell ref="D129:F129"/>
    <mergeCell ref="F130:F131"/>
    <mergeCell ref="W130:X133"/>
    <mergeCell ref="B132:B133"/>
    <mergeCell ref="C132:C133"/>
    <mergeCell ref="D132:F133"/>
    <mergeCell ref="A130:A131"/>
    <mergeCell ref="B130:B131"/>
    <mergeCell ref="C130:C131"/>
    <mergeCell ref="D130:D131"/>
    <mergeCell ref="E130:E131"/>
    <mergeCell ref="F134:F135"/>
    <mergeCell ref="W134:X137"/>
    <mergeCell ref="B136:B137"/>
    <mergeCell ref="C136:C137"/>
    <mergeCell ref="D136:F137"/>
    <mergeCell ref="A134:A135"/>
    <mergeCell ref="B134:B135"/>
    <mergeCell ref="C134:C135"/>
    <mergeCell ref="D134:D135"/>
    <mergeCell ref="E134:E135"/>
    <mergeCell ref="F138:F139"/>
    <mergeCell ref="W138:X141"/>
    <mergeCell ref="B140:B141"/>
    <mergeCell ref="C140:C141"/>
    <mergeCell ref="D140:F141"/>
    <mergeCell ref="A138:A139"/>
    <mergeCell ref="B138:B139"/>
    <mergeCell ref="C138:C139"/>
    <mergeCell ref="D138:D139"/>
    <mergeCell ref="E138:E139"/>
    <mergeCell ref="F142:F143"/>
    <mergeCell ref="W142:X145"/>
    <mergeCell ref="B144:B145"/>
    <mergeCell ref="C144:C145"/>
    <mergeCell ref="D144:F145"/>
    <mergeCell ref="A142:A143"/>
    <mergeCell ref="B142:B143"/>
    <mergeCell ref="C142:C143"/>
    <mergeCell ref="D142:D143"/>
    <mergeCell ref="E142:E143"/>
    <mergeCell ref="F146:F147"/>
    <mergeCell ref="W146:X149"/>
    <mergeCell ref="B148:B149"/>
    <mergeCell ref="C148:C149"/>
    <mergeCell ref="D148:F149"/>
    <mergeCell ref="A146:A147"/>
    <mergeCell ref="B146:B147"/>
    <mergeCell ref="C146:C147"/>
    <mergeCell ref="D146:D147"/>
    <mergeCell ref="E146:E147"/>
  </mergeCells>
  <phoneticPr fontId="1"/>
  <conditionalFormatting sqref="D12">
    <cfRule type="cellIs" dxfId="1875" priority="670" operator="equal">
      <formula>0</formula>
    </cfRule>
  </conditionalFormatting>
  <conditionalFormatting sqref="F10">
    <cfRule type="cellIs" dxfId="1874" priority="669" stopIfTrue="1" operator="equal">
      <formula>0</formula>
    </cfRule>
  </conditionalFormatting>
  <conditionalFormatting sqref="V12">
    <cfRule type="cellIs" dxfId="1873" priority="604" operator="notEqual">
      <formula>31</formula>
    </cfRule>
    <cfRule type="expression" dxfId="1872" priority="609">
      <formula>WEEKDAY(S12+3)=1</formula>
    </cfRule>
    <cfRule type="expression" dxfId="1871" priority="668">
      <formula>WEEKDAY(S12+3)=7</formula>
    </cfRule>
  </conditionalFormatting>
  <conditionalFormatting sqref="D16 D20 D24 D28">
    <cfRule type="cellIs" dxfId="1870" priority="667" operator="equal">
      <formula>0</formula>
    </cfRule>
  </conditionalFormatting>
  <conditionalFormatting sqref="F14 F18 F22 F26">
    <cfRule type="cellIs" dxfId="1869" priority="666" stopIfTrue="1" operator="equal">
      <formula>0</formula>
    </cfRule>
  </conditionalFormatting>
  <conditionalFormatting sqref="G10">
    <cfRule type="expression" dxfId="1868" priority="664">
      <formula>WEEKDAY(G10)=1</formula>
    </cfRule>
    <cfRule type="expression" dxfId="1867" priority="665">
      <formula>WEEKDAY(G10)=7</formula>
    </cfRule>
  </conditionalFormatting>
  <conditionalFormatting sqref="I10">
    <cfRule type="expression" dxfId="1866" priority="662">
      <formula>WEEKDAY(I10)=0</formula>
    </cfRule>
    <cfRule type="expression" dxfId="1865" priority="663">
      <formula>WEEKDAY(I10)=7</formula>
    </cfRule>
  </conditionalFormatting>
  <conditionalFormatting sqref="H10">
    <cfRule type="expression" dxfId="1864" priority="660">
      <formula>WEEKDAY(H10)=1</formula>
    </cfRule>
    <cfRule type="expression" dxfId="1863" priority="661">
      <formula>WEEKDAY(H10)=7</formula>
    </cfRule>
  </conditionalFormatting>
  <conditionalFormatting sqref="J10">
    <cfRule type="expression" dxfId="1862" priority="658">
      <formula>WEEKDAY(J10)=1</formula>
    </cfRule>
    <cfRule type="expression" dxfId="1861" priority="659">
      <formula>WEEKDAY(J10)=7</formula>
    </cfRule>
  </conditionalFormatting>
  <conditionalFormatting sqref="K10">
    <cfRule type="expression" dxfId="1860" priority="656">
      <formula>WEEKDAY(K10)=1</formula>
    </cfRule>
    <cfRule type="expression" dxfId="1859" priority="657">
      <formula>WEEKDAY(K10)=7</formula>
    </cfRule>
  </conditionalFormatting>
  <conditionalFormatting sqref="L10">
    <cfRule type="expression" dxfId="1858" priority="654">
      <formula>WEEKDAY(L10)=1</formula>
    </cfRule>
    <cfRule type="expression" dxfId="1857" priority="655">
      <formula>WEEKDAY(L10)=7</formula>
    </cfRule>
  </conditionalFormatting>
  <conditionalFormatting sqref="M10">
    <cfRule type="expression" dxfId="1856" priority="652">
      <formula>WEEKDAY(M10)=1</formula>
    </cfRule>
    <cfRule type="expression" dxfId="1855" priority="653">
      <formula>WEEKDAY(M10)=7</formula>
    </cfRule>
  </conditionalFormatting>
  <conditionalFormatting sqref="N10">
    <cfRule type="expression" dxfId="1854" priority="650">
      <formula>WEEKDAY(N10)=1</formula>
    </cfRule>
    <cfRule type="expression" dxfId="1853" priority="651">
      <formula>WEEKDAY(N10)=7</formula>
    </cfRule>
  </conditionalFormatting>
  <conditionalFormatting sqref="O10">
    <cfRule type="expression" dxfId="1852" priority="648">
      <formula>WEEKDAY(O10)=1</formula>
    </cfRule>
    <cfRule type="expression" dxfId="1851" priority="649">
      <formula>WEEKDAY(O10)=7</formula>
    </cfRule>
  </conditionalFormatting>
  <conditionalFormatting sqref="P10">
    <cfRule type="expression" dxfId="1850" priority="646">
      <formula>WEEKDAY(P10)=1</formula>
    </cfRule>
    <cfRule type="expression" dxfId="1849" priority="647">
      <formula>WEEKDAY(P10)=7</formula>
    </cfRule>
  </conditionalFormatting>
  <conditionalFormatting sqref="Q10">
    <cfRule type="expression" dxfId="1848" priority="644">
      <formula>WEEKDAY(Q10)=1</formula>
    </cfRule>
    <cfRule type="expression" dxfId="1847" priority="645">
      <formula>WEEKDAY(Q10)=7</formula>
    </cfRule>
  </conditionalFormatting>
  <conditionalFormatting sqref="R10">
    <cfRule type="expression" dxfId="1846" priority="642">
      <formula>WEEKDAY(R10)=1</formula>
    </cfRule>
    <cfRule type="expression" dxfId="1845" priority="643">
      <formula>WEEKDAY(R10)=7</formula>
    </cfRule>
  </conditionalFormatting>
  <conditionalFormatting sqref="S10">
    <cfRule type="expression" dxfId="1844" priority="640">
      <formula>WEEKDAY(S10)=1</formula>
    </cfRule>
    <cfRule type="expression" dxfId="1843" priority="641">
      <formula>WEEKDAY(S10)=7</formula>
    </cfRule>
  </conditionalFormatting>
  <conditionalFormatting sqref="T10">
    <cfRule type="expression" dxfId="1842" priority="638">
      <formula>WEEKDAY(T10)=1</formula>
    </cfRule>
    <cfRule type="expression" dxfId="1841" priority="639">
      <formula>WEEKDAY(T10)=7</formula>
    </cfRule>
  </conditionalFormatting>
  <conditionalFormatting sqref="U10">
    <cfRule type="expression" dxfId="1840" priority="636">
      <formula>WEEKDAY(U10)=1</formula>
    </cfRule>
    <cfRule type="expression" dxfId="1839" priority="637">
      <formula>WEEKDAY(U10)=7</formula>
    </cfRule>
  </conditionalFormatting>
  <conditionalFormatting sqref="G12">
    <cfRule type="expression" dxfId="1838" priority="634">
      <formula>WEEKDAY(G12)=1</formula>
    </cfRule>
    <cfRule type="expression" dxfId="1837" priority="635">
      <formula>WEEKDAY(G12)=7</formula>
    </cfRule>
  </conditionalFormatting>
  <conditionalFormatting sqref="H12">
    <cfRule type="expression" dxfId="1836" priority="632">
      <formula>WEEKDAY(H12)=1</formula>
    </cfRule>
    <cfRule type="expression" dxfId="1835" priority="633">
      <formula>WEEKDAY(H12)=7</formula>
    </cfRule>
  </conditionalFormatting>
  <conditionalFormatting sqref="I12">
    <cfRule type="expression" dxfId="1834" priority="630">
      <formula>WEEKDAY(I12)=1</formula>
    </cfRule>
    <cfRule type="expression" dxfId="1833" priority="631">
      <formula>WEEKDAY(I12)=7</formula>
    </cfRule>
  </conditionalFormatting>
  <conditionalFormatting sqref="J12">
    <cfRule type="expression" dxfId="1832" priority="628">
      <formula>WEEKDAY(J12)=1</formula>
    </cfRule>
    <cfRule type="expression" dxfId="1831" priority="629">
      <formula>WEEKDAY(J12)=7</formula>
    </cfRule>
  </conditionalFormatting>
  <conditionalFormatting sqref="K12">
    <cfRule type="expression" dxfId="1830" priority="626">
      <formula>WEEKDAY(K12)=1</formula>
    </cfRule>
    <cfRule type="expression" dxfId="1829" priority="627">
      <formula>WEEKDAY(K12)=7</formula>
    </cfRule>
  </conditionalFormatting>
  <conditionalFormatting sqref="L12">
    <cfRule type="expression" dxfId="1828" priority="624">
      <formula>WEEKDAY(L12)=1</formula>
    </cfRule>
    <cfRule type="expression" dxfId="1827" priority="625">
      <formula>WEEKDAY(L12)=7</formula>
    </cfRule>
  </conditionalFormatting>
  <conditionalFormatting sqref="M12">
    <cfRule type="expression" dxfId="1826" priority="622">
      <formula>WEEKDAY(M12)=1</formula>
    </cfRule>
    <cfRule type="expression" dxfId="1825" priority="623">
      <formula>WEEKDAY(M12)=7</formula>
    </cfRule>
  </conditionalFormatting>
  <conditionalFormatting sqref="N12">
    <cfRule type="expression" dxfId="1824" priority="620">
      <formula>WEEKDAY(N12)=1</formula>
    </cfRule>
    <cfRule type="expression" dxfId="1823" priority="621">
      <formula>WEEKDAY(N12)=7</formula>
    </cfRule>
  </conditionalFormatting>
  <conditionalFormatting sqref="O12">
    <cfRule type="expression" dxfId="1822" priority="618">
      <formula>WEEKDAY(O12)=1</formula>
    </cfRule>
    <cfRule type="expression" dxfId="1821" priority="619">
      <formula>WEEKDAY(O12)=7</formula>
    </cfRule>
  </conditionalFormatting>
  <conditionalFormatting sqref="P12">
    <cfRule type="expression" dxfId="1820" priority="616">
      <formula>WEEKDAY(P12)=1</formula>
    </cfRule>
    <cfRule type="expression" dxfId="1819" priority="617">
      <formula>WEEKDAY(P12)=7</formula>
    </cfRule>
  </conditionalFormatting>
  <conditionalFormatting sqref="Q12">
    <cfRule type="expression" dxfId="1818" priority="614">
      <formula>WEEKDAY(Q12)=1</formula>
    </cfRule>
    <cfRule type="expression" dxfId="1817" priority="615">
      <formula>WEEKDAY(Q12)=7</formula>
    </cfRule>
  </conditionalFormatting>
  <conditionalFormatting sqref="R12">
    <cfRule type="expression" dxfId="1816" priority="612">
      <formula>WEEKDAY(R12)=1</formula>
    </cfRule>
    <cfRule type="expression" dxfId="1815" priority="613">
      <formula>WEEKDAY(R12)=7</formula>
    </cfRule>
  </conditionalFormatting>
  <conditionalFormatting sqref="S12">
    <cfRule type="expression" dxfId="1814" priority="610">
      <formula>WEEKDAY(S12)=1</formula>
    </cfRule>
    <cfRule type="expression" dxfId="1813" priority="611">
      <formula>WEEKDAY(S12)=7</formula>
    </cfRule>
  </conditionalFormatting>
  <conditionalFormatting sqref="T12">
    <cfRule type="cellIs" dxfId="1812" priority="602" operator="notEqual">
      <formula>29</formula>
    </cfRule>
    <cfRule type="expression" dxfId="1811" priority="607">
      <formula>WEEKDAY(S12+1)=1</formula>
    </cfRule>
    <cfRule type="expression" dxfId="1810" priority="608">
      <formula>WEEKDAY(S12+1)=7</formula>
    </cfRule>
  </conditionalFormatting>
  <conditionalFormatting sqref="U12">
    <cfRule type="cellIs" dxfId="1809" priority="603" operator="notEqual">
      <formula>30</formula>
    </cfRule>
    <cfRule type="expression" dxfId="1808" priority="605">
      <formula>WEEKDAY(S12+2)=1</formula>
    </cfRule>
    <cfRule type="expression" dxfId="1807" priority="606">
      <formula>WEEKDAY(S12+2)=7</formula>
    </cfRule>
  </conditionalFormatting>
  <conditionalFormatting sqref="V16 V20 V24 V28">
    <cfRule type="cellIs" dxfId="1806" priority="539" operator="notEqual">
      <formula>31</formula>
    </cfRule>
    <cfRule type="expression" dxfId="1805" priority="544">
      <formula>WEEKDAY(S16+3)=1</formula>
    </cfRule>
    <cfRule type="expression" dxfId="1804" priority="601">
      <formula>WEEKDAY(S16+3)=7</formula>
    </cfRule>
  </conditionalFormatting>
  <conditionalFormatting sqref="G14 G18 G22 G26">
    <cfRule type="expression" dxfId="1803" priority="599">
      <formula>WEEKDAY(G14)=1</formula>
    </cfRule>
    <cfRule type="expression" dxfId="1802" priority="600">
      <formula>WEEKDAY(G14)=7</formula>
    </cfRule>
  </conditionalFormatting>
  <conditionalFormatting sqref="I14 I18 I22 I26">
    <cfRule type="expression" dxfId="1801" priority="597">
      <formula>WEEKDAY(I14)=0</formula>
    </cfRule>
    <cfRule type="expression" dxfId="1800" priority="598">
      <formula>WEEKDAY(I14)=7</formula>
    </cfRule>
  </conditionalFormatting>
  <conditionalFormatting sqref="H14 H18 H22 H26">
    <cfRule type="expression" dxfId="1799" priority="595">
      <formula>WEEKDAY(H14)=1</formula>
    </cfRule>
    <cfRule type="expression" dxfId="1798" priority="596">
      <formula>WEEKDAY(H14)=7</formula>
    </cfRule>
  </conditionalFormatting>
  <conditionalFormatting sqref="J14 J18 J22 J26">
    <cfRule type="expression" dxfId="1797" priority="593">
      <formula>WEEKDAY(J14)=1</formula>
    </cfRule>
    <cfRule type="expression" dxfId="1796" priority="594">
      <formula>WEEKDAY(J14)=7</formula>
    </cfRule>
  </conditionalFormatting>
  <conditionalFormatting sqref="K14 K18 K22 K26">
    <cfRule type="expression" dxfId="1795" priority="591">
      <formula>WEEKDAY(K14)=1</formula>
    </cfRule>
    <cfRule type="expression" dxfId="1794" priority="592">
      <formula>WEEKDAY(K14)=7</formula>
    </cfRule>
  </conditionalFormatting>
  <conditionalFormatting sqref="L14 L18 L22 L26">
    <cfRule type="expression" dxfId="1793" priority="589">
      <formula>WEEKDAY(L14)=1</formula>
    </cfRule>
    <cfRule type="expression" dxfId="1792" priority="590">
      <formula>WEEKDAY(L14)=7</formula>
    </cfRule>
  </conditionalFormatting>
  <conditionalFormatting sqref="M14 M18 M22 M26">
    <cfRule type="expression" dxfId="1791" priority="587">
      <formula>WEEKDAY(M14)=1</formula>
    </cfRule>
    <cfRule type="expression" dxfId="1790" priority="588">
      <formula>WEEKDAY(M14)=7</formula>
    </cfRule>
  </conditionalFormatting>
  <conditionalFormatting sqref="N14 N18 N22 N26">
    <cfRule type="expression" dxfId="1789" priority="585">
      <formula>WEEKDAY(N14)=1</formula>
    </cfRule>
    <cfRule type="expression" dxfId="1788" priority="586">
      <formula>WEEKDAY(N14)=7</formula>
    </cfRule>
  </conditionalFormatting>
  <conditionalFormatting sqref="O14 O18 O22 O26">
    <cfRule type="expression" dxfId="1787" priority="583">
      <formula>WEEKDAY(O14)=1</formula>
    </cfRule>
    <cfRule type="expression" dxfId="1786" priority="584">
      <formula>WEEKDAY(O14)=7</formula>
    </cfRule>
  </conditionalFormatting>
  <conditionalFormatting sqref="P14 P18 P22 P26">
    <cfRule type="expression" dxfId="1785" priority="581">
      <formula>WEEKDAY(P14)=1</formula>
    </cfRule>
    <cfRule type="expression" dxfId="1784" priority="582">
      <formula>WEEKDAY(P14)=7</formula>
    </cfRule>
  </conditionalFormatting>
  <conditionalFormatting sqref="Q14 Q18 Q22 Q26">
    <cfRule type="expression" dxfId="1783" priority="579">
      <formula>WEEKDAY(Q14)=1</formula>
    </cfRule>
    <cfRule type="expression" dxfId="1782" priority="580">
      <formula>WEEKDAY(Q14)=7</formula>
    </cfRule>
  </conditionalFormatting>
  <conditionalFormatting sqref="R14 R18 R22 R26">
    <cfRule type="expression" dxfId="1781" priority="577">
      <formula>WEEKDAY(R14)=1</formula>
    </cfRule>
    <cfRule type="expression" dxfId="1780" priority="578">
      <formula>WEEKDAY(R14)=7</formula>
    </cfRule>
  </conditionalFormatting>
  <conditionalFormatting sqref="S14 S18 S22 S26">
    <cfRule type="expression" dxfId="1779" priority="575">
      <formula>WEEKDAY(S14)=1</formula>
    </cfRule>
    <cfRule type="expression" dxfId="1778" priority="576">
      <formula>WEEKDAY(S14)=7</formula>
    </cfRule>
  </conditionalFormatting>
  <conditionalFormatting sqref="T14 T18 T22 T26">
    <cfRule type="expression" dxfId="1777" priority="573">
      <formula>WEEKDAY(T14)=1</formula>
    </cfRule>
    <cfRule type="expression" dxfId="1776" priority="574">
      <formula>WEEKDAY(T14)=7</formula>
    </cfRule>
  </conditionalFormatting>
  <conditionalFormatting sqref="U14 U18 U22 U26">
    <cfRule type="expression" dxfId="1775" priority="571">
      <formula>WEEKDAY(U14)=1</formula>
    </cfRule>
    <cfRule type="expression" dxfId="1774" priority="572">
      <formula>WEEKDAY(U14)=7</formula>
    </cfRule>
  </conditionalFormatting>
  <conditionalFormatting sqref="G16 G20 G24 G28">
    <cfRule type="expression" dxfId="1773" priority="569">
      <formula>WEEKDAY(G16)=1</formula>
    </cfRule>
    <cfRule type="expression" dxfId="1772" priority="570">
      <formula>WEEKDAY(G16)=7</formula>
    </cfRule>
  </conditionalFormatting>
  <conditionalFormatting sqref="H16 H20 H24 H28">
    <cfRule type="expression" dxfId="1771" priority="567">
      <formula>WEEKDAY(H16)=1</formula>
    </cfRule>
    <cfRule type="expression" dxfId="1770" priority="568">
      <formula>WEEKDAY(H16)=7</formula>
    </cfRule>
  </conditionalFormatting>
  <conditionalFormatting sqref="I16 I20 I24 I28">
    <cfRule type="expression" dxfId="1769" priority="565">
      <formula>WEEKDAY(I16)=1</formula>
    </cfRule>
    <cfRule type="expression" dxfId="1768" priority="566">
      <formula>WEEKDAY(I16)=7</formula>
    </cfRule>
  </conditionalFormatting>
  <conditionalFormatting sqref="J16 J20 J24 J28">
    <cfRule type="expression" dxfId="1767" priority="563">
      <formula>WEEKDAY(J16)=1</formula>
    </cfRule>
    <cfRule type="expression" dxfId="1766" priority="564">
      <formula>WEEKDAY(J16)=7</formula>
    </cfRule>
  </conditionalFormatting>
  <conditionalFormatting sqref="K16 K20 K24 K28">
    <cfRule type="expression" dxfId="1765" priority="561">
      <formula>WEEKDAY(K16)=1</formula>
    </cfRule>
    <cfRule type="expression" dxfId="1764" priority="562">
      <formula>WEEKDAY(K16)=7</formula>
    </cfRule>
  </conditionalFormatting>
  <conditionalFormatting sqref="L16 L20 L24 L28">
    <cfRule type="expression" dxfId="1763" priority="559">
      <formula>WEEKDAY(L16)=1</formula>
    </cfRule>
    <cfRule type="expression" dxfId="1762" priority="560">
      <formula>WEEKDAY(L16)=7</formula>
    </cfRule>
  </conditionalFormatting>
  <conditionalFormatting sqref="M16 M20 M24 M28">
    <cfRule type="expression" dxfId="1761" priority="557">
      <formula>WEEKDAY(M16)=1</formula>
    </cfRule>
    <cfRule type="expression" dxfId="1760" priority="558">
      <formula>WEEKDAY(M16)=7</formula>
    </cfRule>
  </conditionalFormatting>
  <conditionalFormatting sqref="N16 N20 N24 N28">
    <cfRule type="expression" dxfId="1759" priority="555">
      <formula>WEEKDAY(N16)=1</formula>
    </cfRule>
    <cfRule type="expression" dxfId="1758" priority="556">
      <formula>WEEKDAY(N16)=7</formula>
    </cfRule>
  </conditionalFormatting>
  <conditionalFormatting sqref="O16 O20 O24 O28">
    <cfRule type="expression" dxfId="1757" priority="553">
      <formula>WEEKDAY(O16)=1</formula>
    </cfRule>
    <cfRule type="expression" dxfId="1756" priority="554">
      <formula>WEEKDAY(O16)=7</formula>
    </cfRule>
  </conditionalFormatting>
  <conditionalFormatting sqref="P16 P20 P24 P28">
    <cfRule type="expression" dxfId="1755" priority="551">
      <formula>WEEKDAY(P16)=1</formula>
    </cfRule>
    <cfRule type="expression" dxfId="1754" priority="552">
      <formula>WEEKDAY(P16)=7</formula>
    </cfRule>
  </conditionalFormatting>
  <conditionalFormatting sqref="Q16 Q20 Q24 Q28">
    <cfRule type="expression" dxfId="1753" priority="549">
      <formula>WEEKDAY(Q16)=1</formula>
    </cfRule>
    <cfRule type="expression" dxfId="1752" priority="550">
      <formula>WEEKDAY(Q16)=7</formula>
    </cfRule>
  </conditionalFormatting>
  <conditionalFormatting sqref="R16 R20 R24 R28">
    <cfRule type="expression" dxfId="1751" priority="547">
      <formula>WEEKDAY(R16)=1</formula>
    </cfRule>
    <cfRule type="expression" dxfId="1750" priority="548">
      <formula>WEEKDAY(R16)=7</formula>
    </cfRule>
  </conditionalFormatting>
  <conditionalFormatting sqref="S16 S20 S24 S28">
    <cfRule type="expression" dxfId="1749" priority="545">
      <formula>WEEKDAY(S16)=1</formula>
    </cfRule>
    <cfRule type="expression" dxfId="1748" priority="546">
      <formula>WEEKDAY(S16)=7</formula>
    </cfRule>
  </conditionalFormatting>
  <conditionalFormatting sqref="T16 T20 T24 T28">
    <cfRule type="cellIs" dxfId="1747" priority="537" operator="notEqual">
      <formula>29</formula>
    </cfRule>
    <cfRule type="expression" dxfId="1746" priority="542">
      <formula>WEEKDAY(S16+1)=1</formula>
    </cfRule>
    <cfRule type="expression" dxfId="1745" priority="543">
      <formula>WEEKDAY(S16+1)=7</formula>
    </cfRule>
  </conditionalFormatting>
  <conditionalFormatting sqref="U16 U20 U24 U28">
    <cfRule type="cellIs" dxfId="1744" priority="538" operator="notEqual">
      <formula>30</formula>
    </cfRule>
    <cfRule type="expression" dxfId="1743" priority="540">
      <formula>WEEKDAY(S16+2)=1</formula>
    </cfRule>
    <cfRule type="expression" dxfId="1742" priority="541">
      <formula>WEEKDAY(S16+2)=7</formula>
    </cfRule>
  </conditionalFormatting>
  <conditionalFormatting sqref="D42">
    <cfRule type="cellIs" dxfId="1741" priority="536" operator="equal">
      <formula>0</formula>
    </cfRule>
  </conditionalFormatting>
  <conditionalFormatting sqref="F40">
    <cfRule type="cellIs" dxfId="1740" priority="535" stopIfTrue="1" operator="equal">
      <formula>0</formula>
    </cfRule>
  </conditionalFormatting>
  <conditionalFormatting sqref="V42">
    <cfRule type="cellIs" dxfId="1739" priority="470" operator="notEqual">
      <formula>31</formula>
    </cfRule>
    <cfRule type="expression" dxfId="1738" priority="475">
      <formula>WEEKDAY(S42+3)=1</formula>
    </cfRule>
    <cfRule type="expression" dxfId="1737" priority="534">
      <formula>WEEKDAY(S42+3)=7</formula>
    </cfRule>
  </conditionalFormatting>
  <conditionalFormatting sqref="D46 D50 D54 D58">
    <cfRule type="cellIs" dxfId="1736" priority="533" operator="equal">
      <formula>0</formula>
    </cfRule>
  </conditionalFormatting>
  <conditionalFormatting sqref="F44 F48 F52 F56">
    <cfRule type="cellIs" dxfId="1735" priority="532" stopIfTrue="1" operator="equal">
      <formula>0</formula>
    </cfRule>
  </conditionalFormatting>
  <conditionalFormatting sqref="G40">
    <cfRule type="expression" dxfId="1734" priority="530">
      <formula>WEEKDAY(G40)=1</formula>
    </cfRule>
    <cfRule type="expression" dxfId="1733" priority="531">
      <formula>WEEKDAY(G40)=7</formula>
    </cfRule>
  </conditionalFormatting>
  <conditionalFormatting sqref="I40">
    <cfRule type="expression" dxfId="1732" priority="528">
      <formula>WEEKDAY(I40)=0</formula>
    </cfRule>
    <cfRule type="expression" dxfId="1731" priority="529">
      <formula>WEEKDAY(I40)=7</formula>
    </cfRule>
  </conditionalFormatting>
  <conditionalFormatting sqref="H40">
    <cfRule type="expression" dxfId="1730" priority="526">
      <formula>WEEKDAY(H40)=1</formula>
    </cfRule>
    <cfRule type="expression" dxfId="1729" priority="527">
      <formula>WEEKDAY(H40)=7</formula>
    </cfRule>
  </conditionalFormatting>
  <conditionalFormatting sqref="J40">
    <cfRule type="expression" dxfId="1728" priority="524">
      <formula>WEEKDAY(J40)=1</formula>
    </cfRule>
    <cfRule type="expression" dxfId="1727" priority="525">
      <formula>WEEKDAY(J40)=7</formula>
    </cfRule>
  </conditionalFormatting>
  <conditionalFormatting sqref="K40">
    <cfRule type="expression" dxfId="1726" priority="522">
      <formula>WEEKDAY(K40)=1</formula>
    </cfRule>
    <cfRule type="expression" dxfId="1725" priority="523">
      <formula>WEEKDAY(K40)=7</formula>
    </cfRule>
  </conditionalFormatting>
  <conditionalFormatting sqref="L40">
    <cfRule type="expression" dxfId="1724" priority="520">
      <formula>WEEKDAY(L40)=1</formula>
    </cfRule>
    <cfRule type="expression" dxfId="1723" priority="521">
      <formula>WEEKDAY(L40)=7</formula>
    </cfRule>
  </conditionalFormatting>
  <conditionalFormatting sqref="M40">
    <cfRule type="expression" dxfId="1722" priority="518">
      <formula>WEEKDAY(M40)=1</formula>
    </cfRule>
    <cfRule type="expression" dxfId="1721" priority="519">
      <formula>WEEKDAY(M40)=7</formula>
    </cfRule>
  </conditionalFormatting>
  <conditionalFormatting sqref="N40">
    <cfRule type="expression" dxfId="1720" priority="516">
      <formula>WEEKDAY(N40)=1</formula>
    </cfRule>
    <cfRule type="expression" dxfId="1719" priority="517">
      <formula>WEEKDAY(N40)=7</formula>
    </cfRule>
  </conditionalFormatting>
  <conditionalFormatting sqref="O40">
    <cfRule type="expression" dxfId="1718" priority="514">
      <formula>WEEKDAY(O40)=1</formula>
    </cfRule>
    <cfRule type="expression" dxfId="1717" priority="515">
      <formula>WEEKDAY(O40)=7</formula>
    </cfRule>
  </conditionalFormatting>
  <conditionalFormatting sqref="P40">
    <cfRule type="expression" dxfId="1716" priority="512">
      <formula>WEEKDAY(P40)=1</formula>
    </cfRule>
    <cfRule type="expression" dxfId="1715" priority="513">
      <formula>WEEKDAY(P40)=7</formula>
    </cfRule>
  </conditionalFormatting>
  <conditionalFormatting sqref="Q40">
    <cfRule type="expression" dxfId="1714" priority="510">
      <formula>WEEKDAY(Q40)=1</formula>
    </cfRule>
    <cfRule type="expression" dxfId="1713" priority="511">
      <formula>WEEKDAY(Q40)=7</formula>
    </cfRule>
  </conditionalFormatting>
  <conditionalFormatting sqref="R40">
    <cfRule type="expression" dxfId="1712" priority="508">
      <formula>WEEKDAY(R40)=1</formula>
    </cfRule>
    <cfRule type="expression" dxfId="1711" priority="509">
      <formula>WEEKDAY(R40)=7</formula>
    </cfRule>
  </conditionalFormatting>
  <conditionalFormatting sqref="S40">
    <cfRule type="expression" dxfId="1710" priority="506">
      <formula>WEEKDAY(S40)=1</formula>
    </cfRule>
    <cfRule type="expression" dxfId="1709" priority="507">
      <formula>WEEKDAY(S40)=7</formula>
    </cfRule>
  </conditionalFormatting>
  <conditionalFormatting sqref="T40">
    <cfRule type="expression" dxfId="1708" priority="504">
      <formula>WEEKDAY(T40)=1</formula>
    </cfRule>
    <cfRule type="expression" dxfId="1707" priority="505">
      <formula>WEEKDAY(T40)=7</formula>
    </cfRule>
  </conditionalFormatting>
  <conditionalFormatting sqref="U40">
    <cfRule type="expression" dxfId="1706" priority="502">
      <formula>WEEKDAY(U40)=1</formula>
    </cfRule>
    <cfRule type="expression" dxfId="1705" priority="503">
      <formula>WEEKDAY(U40)=7</formula>
    </cfRule>
  </conditionalFormatting>
  <conditionalFormatting sqref="G42">
    <cfRule type="expression" dxfId="1704" priority="500">
      <formula>WEEKDAY(G42)=1</formula>
    </cfRule>
    <cfRule type="expression" dxfId="1703" priority="501">
      <formula>WEEKDAY(G42)=7</formula>
    </cfRule>
  </conditionalFormatting>
  <conditionalFormatting sqref="H42">
    <cfRule type="expression" dxfId="1702" priority="498">
      <formula>WEEKDAY(H42)=1</formula>
    </cfRule>
    <cfRule type="expression" dxfId="1701" priority="499">
      <formula>WEEKDAY(H42)=7</formula>
    </cfRule>
  </conditionalFormatting>
  <conditionalFormatting sqref="I42">
    <cfRule type="expression" dxfId="1700" priority="496">
      <formula>WEEKDAY(I42)=1</formula>
    </cfRule>
    <cfRule type="expression" dxfId="1699" priority="497">
      <formula>WEEKDAY(I42)=7</formula>
    </cfRule>
  </conditionalFormatting>
  <conditionalFormatting sqref="J42">
    <cfRule type="expression" dxfId="1698" priority="494">
      <formula>WEEKDAY(J42)=1</formula>
    </cfRule>
    <cfRule type="expression" dxfId="1697" priority="495">
      <formula>WEEKDAY(J42)=7</formula>
    </cfRule>
  </conditionalFormatting>
  <conditionalFormatting sqref="K42">
    <cfRule type="expression" dxfId="1696" priority="492">
      <formula>WEEKDAY(K42)=1</formula>
    </cfRule>
    <cfRule type="expression" dxfId="1695" priority="493">
      <formula>WEEKDAY(K42)=7</formula>
    </cfRule>
  </conditionalFormatting>
  <conditionalFormatting sqref="L42">
    <cfRule type="expression" dxfId="1694" priority="490">
      <formula>WEEKDAY(L42)=1</formula>
    </cfRule>
    <cfRule type="expression" dxfId="1693" priority="491">
      <formula>WEEKDAY(L42)=7</formula>
    </cfRule>
  </conditionalFormatting>
  <conditionalFormatting sqref="M42">
    <cfRule type="expression" dxfId="1692" priority="488">
      <formula>WEEKDAY(M42)=1</formula>
    </cfRule>
    <cfRule type="expression" dxfId="1691" priority="489">
      <formula>WEEKDAY(M42)=7</formula>
    </cfRule>
  </conditionalFormatting>
  <conditionalFormatting sqref="N42">
    <cfRule type="expression" dxfId="1690" priority="486">
      <formula>WEEKDAY(N42)=1</formula>
    </cfRule>
    <cfRule type="expression" dxfId="1689" priority="487">
      <formula>WEEKDAY(N42)=7</formula>
    </cfRule>
  </conditionalFormatting>
  <conditionalFormatting sqref="O42">
    <cfRule type="expression" dxfId="1688" priority="484">
      <formula>WEEKDAY(O42)=1</formula>
    </cfRule>
    <cfRule type="expression" dxfId="1687" priority="485">
      <formula>WEEKDAY(O42)=7</formula>
    </cfRule>
  </conditionalFormatting>
  <conditionalFormatting sqref="P42">
    <cfRule type="expression" dxfId="1686" priority="482">
      <formula>WEEKDAY(P42)=1</formula>
    </cfRule>
    <cfRule type="expression" dxfId="1685" priority="483">
      <formula>WEEKDAY(P42)=7</formula>
    </cfRule>
  </conditionalFormatting>
  <conditionalFormatting sqref="Q42">
    <cfRule type="expression" dxfId="1684" priority="480">
      <formula>WEEKDAY(Q42)=1</formula>
    </cfRule>
    <cfRule type="expression" dxfId="1683" priority="481">
      <formula>WEEKDAY(Q42)=7</formula>
    </cfRule>
  </conditionalFormatting>
  <conditionalFormatting sqref="R42">
    <cfRule type="expression" dxfId="1682" priority="478">
      <formula>WEEKDAY(R42)=1</formula>
    </cfRule>
    <cfRule type="expression" dxfId="1681" priority="479">
      <formula>WEEKDAY(R42)=7</formula>
    </cfRule>
  </conditionalFormatting>
  <conditionalFormatting sqref="S42">
    <cfRule type="expression" dxfId="1680" priority="476">
      <formula>WEEKDAY(S42)=1</formula>
    </cfRule>
    <cfRule type="expression" dxfId="1679" priority="477">
      <formula>WEEKDAY(S42)=7</formula>
    </cfRule>
  </conditionalFormatting>
  <conditionalFormatting sqref="T42">
    <cfRule type="cellIs" dxfId="1678" priority="468" operator="notEqual">
      <formula>29</formula>
    </cfRule>
    <cfRule type="expression" dxfId="1677" priority="473">
      <formula>WEEKDAY(S42+1)=1</formula>
    </cfRule>
    <cfRule type="expression" dxfId="1676" priority="474">
      <formula>WEEKDAY(S42+1)=7</formula>
    </cfRule>
  </conditionalFormatting>
  <conditionalFormatting sqref="U42">
    <cfRule type="cellIs" dxfId="1675" priority="469" operator="notEqual">
      <formula>30</formula>
    </cfRule>
    <cfRule type="expression" dxfId="1674" priority="471">
      <formula>WEEKDAY(S42+2)=1</formula>
    </cfRule>
    <cfRule type="expression" dxfId="1673" priority="472">
      <formula>WEEKDAY(S42+2)=7</formula>
    </cfRule>
  </conditionalFormatting>
  <conditionalFormatting sqref="V46 V50 V54 V58">
    <cfRule type="cellIs" dxfId="1672" priority="405" operator="notEqual">
      <formula>31</formula>
    </cfRule>
    <cfRule type="expression" dxfId="1671" priority="410">
      <formula>WEEKDAY(S46+3)=1</formula>
    </cfRule>
    <cfRule type="expression" dxfId="1670" priority="467">
      <formula>WEEKDAY(S46+3)=7</formula>
    </cfRule>
  </conditionalFormatting>
  <conditionalFormatting sqref="G44 G48 G52 G56">
    <cfRule type="expression" dxfId="1669" priority="465">
      <formula>WEEKDAY(G44)=1</formula>
    </cfRule>
    <cfRule type="expression" dxfId="1668" priority="466">
      <formula>WEEKDAY(G44)=7</formula>
    </cfRule>
  </conditionalFormatting>
  <conditionalFormatting sqref="I44 I48 I52 I56">
    <cfRule type="expression" dxfId="1667" priority="463">
      <formula>WEEKDAY(I44)=0</formula>
    </cfRule>
    <cfRule type="expression" dxfId="1666" priority="464">
      <formula>WEEKDAY(I44)=7</formula>
    </cfRule>
  </conditionalFormatting>
  <conditionalFormatting sqref="H44 H48 H52 H56">
    <cfRule type="expression" dxfId="1665" priority="461">
      <formula>WEEKDAY(H44)=1</formula>
    </cfRule>
    <cfRule type="expression" dxfId="1664" priority="462">
      <formula>WEEKDAY(H44)=7</formula>
    </cfRule>
  </conditionalFormatting>
  <conditionalFormatting sqref="J44 J48 J52 J56">
    <cfRule type="expression" dxfId="1663" priority="459">
      <formula>WEEKDAY(J44)=1</formula>
    </cfRule>
    <cfRule type="expression" dxfId="1662" priority="460">
      <formula>WEEKDAY(J44)=7</formula>
    </cfRule>
  </conditionalFormatting>
  <conditionalFormatting sqref="K44 K48 K52 K56">
    <cfRule type="expression" dxfId="1661" priority="457">
      <formula>WEEKDAY(K44)=1</formula>
    </cfRule>
    <cfRule type="expression" dxfId="1660" priority="458">
      <formula>WEEKDAY(K44)=7</formula>
    </cfRule>
  </conditionalFormatting>
  <conditionalFormatting sqref="L44 L48 L52 L56">
    <cfRule type="expression" dxfId="1659" priority="455">
      <formula>WEEKDAY(L44)=1</formula>
    </cfRule>
    <cfRule type="expression" dxfId="1658" priority="456">
      <formula>WEEKDAY(L44)=7</formula>
    </cfRule>
  </conditionalFormatting>
  <conditionalFormatting sqref="M44 M48 M52 M56">
    <cfRule type="expression" dxfId="1657" priority="453">
      <formula>WEEKDAY(M44)=1</formula>
    </cfRule>
    <cfRule type="expression" dxfId="1656" priority="454">
      <formula>WEEKDAY(M44)=7</formula>
    </cfRule>
  </conditionalFormatting>
  <conditionalFormatting sqref="N44 N48 N52 N56">
    <cfRule type="expression" dxfId="1655" priority="451">
      <formula>WEEKDAY(N44)=1</formula>
    </cfRule>
    <cfRule type="expression" dxfId="1654" priority="452">
      <formula>WEEKDAY(N44)=7</formula>
    </cfRule>
  </conditionalFormatting>
  <conditionalFormatting sqref="O44 O48 O52 O56">
    <cfRule type="expression" dxfId="1653" priority="449">
      <formula>WEEKDAY(O44)=1</formula>
    </cfRule>
    <cfRule type="expression" dxfId="1652" priority="450">
      <formula>WEEKDAY(O44)=7</formula>
    </cfRule>
  </conditionalFormatting>
  <conditionalFormatting sqref="P44 P48 P52 P56">
    <cfRule type="expression" dxfId="1651" priority="447">
      <formula>WEEKDAY(P44)=1</formula>
    </cfRule>
    <cfRule type="expression" dxfId="1650" priority="448">
      <formula>WEEKDAY(P44)=7</formula>
    </cfRule>
  </conditionalFormatting>
  <conditionalFormatting sqref="Q44 Q48 Q52 Q56">
    <cfRule type="expression" dxfId="1649" priority="445">
      <formula>WEEKDAY(Q44)=1</formula>
    </cfRule>
    <cfRule type="expression" dxfId="1648" priority="446">
      <formula>WEEKDAY(Q44)=7</formula>
    </cfRule>
  </conditionalFormatting>
  <conditionalFormatting sqref="R44 R48 R52 R56">
    <cfRule type="expression" dxfId="1647" priority="443">
      <formula>WEEKDAY(R44)=1</formula>
    </cfRule>
    <cfRule type="expression" dxfId="1646" priority="444">
      <formula>WEEKDAY(R44)=7</formula>
    </cfRule>
  </conditionalFormatting>
  <conditionalFormatting sqref="S44 S48 S52 S56">
    <cfRule type="expression" dxfId="1645" priority="441">
      <formula>WEEKDAY(S44)=1</formula>
    </cfRule>
    <cfRule type="expression" dxfId="1644" priority="442">
      <formula>WEEKDAY(S44)=7</formula>
    </cfRule>
  </conditionalFormatting>
  <conditionalFormatting sqref="T44 T48 T52 T56">
    <cfRule type="expression" dxfId="1643" priority="439">
      <formula>WEEKDAY(T44)=1</formula>
    </cfRule>
    <cfRule type="expression" dxfId="1642" priority="440">
      <formula>WEEKDAY(T44)=7</formula>
    </cfRule>
  </conditionalFormatting>
  <conditionalFormatting sqref="U44 U48 U52 U56">
    <cfRule type="expression" dxfId="1641" priority="437">
      <formula>WEEKDAY(U44)=1</formula>
    </cfRule>
    <cfRule type="expression" dxfId="1640" priority="438">
      <formula>WEEKDAY(U44)=7</formula>
    </cfRule>
  </conditionalFormatting>
  <conditionalFormatting sqref="G46 G50 G54 G58">
    <cfRule type="expression" dxfId="1639" priority="435">
      <formula>WEEKDAY(G46)=1</formula>
    </cfRule>
    <cfRule type="expression" dxfId="1638" priority="436">
      <formula>WEEKDAY(G46)=7</formula>
    </cfRule>
  </conditionalFormatting>
  <conditionalFormatting sqref="H46 H50 H54 H58">
    <cfRule type="expression" dxfId="1637" priority="433">
      <formula>WEEKDAY(H46)=1</formula>
    </cfRule>
    <cfRule type="expression" dxfId="1636" priority="434">
      <formula>WEEKDAY(H46)=7</formula>
    </cfRule>
  </conditionalFormatting>
  <conditionalFormatting sqref="I46 I50 I54 I58">
    <cfRule type="expression" dxfId="1635" priority="431">
      <formula>WEEKDAY(I46)=1</formula>
    </cfRule>
    <cfRule type="expression" dxfId="1634" priority="432">
      <formula>WEEKDAY(I46)=7</formula>
    </cfRule>
  </conditionalFormatting>
  <conditionalFormatting sqref="J46 J50 J54 J58">
    <cfRule type="expression" dxfId="1633" priority="429">
      <formula>WEEKDAY(J46)=1</formula>
    </cfRule>
    <cfRule type="expression" dxfId="1632" priority="430">
      <formula>WEEKDAY(J46)=7</formula>
    </cfRule>
  </conditionalFormatting>
  <conditionalFormatting sqref="K46 K50 K54 K58">
    <cfRule type="expression" dxfId="1631" priority="427">
      <formula>WEEKDAY(K46)=1</formula>
    </cfRule>
    <cfRule type="expression" dxfId="1630" priority="428">
      <formula>WEEKDAY(K46)=7</formula>
    </cfRule>
  </conditionalFormatting>
  <conditionalFormatting sqref="L46 L50 L54 L58">
    <cfRule type="expression" dxfId="1629" priority="425">
      <formula>WEEKDAY(L46)=1</formula>
    </cfRule>
    <cfRule type="expression" dxfId="1628" priority="426">
      <formula>WEEKDAY(L46)=7</formula>
    </cfRule>
  </conditionalFormatting>
  <conditionalFormatting sqref="M46 M50 M54 M58">
    <cfRule type="expression" dxfId="1627" priority="423">
      <formula>WEEKDAY(M46)=1</formula>
    </cfRule>
    <cfRule type="expression" dxfId="1626" priority="424">
      <formula>WEEKDAY(M46)=7</formula>
    </cfRule>
  </conditionalFormatting>
  <conditionalFormatting sqref="N46 N50 N54 N58">
    <cfRule type="expression" dxfId="1625" priority="421">
      <formula>WEEKDAY(N46)=1</formula>
    </cfRule>
    <cfRule type="expression" dxfId="1624" priority="422">
      <formula>WEEKDAY(N46)=7</formula>
    </cfRule>
  </conditionalFormatting>
  <conditionalFormatting sqref="O46 O50 O54 O58">
    <cfRule type="expression" dxfId="1623" priority="419">
      <formula>WEEKDAY(O46)=1</formula>
    </cfRule>
    <cfRule type="expression" dxfId="1622" priority="420">
      <formula>WEEKDAY(O46)=7</formula>
    </cfRule>
  </conditionalFormatting>
  <conditionalFormatting sqref="P46 P50 P54 P58">
    <cfRule type="expression" dxfId="1621" priority="417">
      <formula>WEEKDAY(P46)=1</formula>
    </cfRule>
    <cfRule type="expression" dxfId="1620" priority="418">
      <formula>WEEKDAY(P46)=7</formula>
    </cfRule>
  </conditionalFormatting>
  <conditionalFormatting sqref="Q46 Q50 Q54 Q58">
    <cfRule type="expression" dxfId="1619" priority="415">
      <formula>WEEKDAY(Q46)=1</formula>
    </cfRule>
    <cfRule type="expression" dxfId="1618" priority="416">
      <formula>WEEKDAY(Q46)=7</formula>
    </cfRule>
  </conditionalFormatting>
  <conditionalFormatting sqref="R46 R50 R54 R58">
    <cfRule type="expression" dxfId="1617" priority="413">
      <formula>WEEKDAY(R46)=1</formula>
    </cfRule>
    <cfRule type="expression" dxfId="1616" priority="414">
      <formula>WEEKDAY(R46)=7</formula>
    </cfRule>
  </conditionalFormatting>
  <conditionalFormatting sqref="S46 S50 S54 S58">
    <cfRule type="expression" dxfId="1615" priority="411">
      <formula>WEEKDAY(S46)=1</formula>
    </cfRule>
    <cfRule type="expression" dxfId="1614" priority="412">
      <formula>WEEKDAY(S46)=7</formula>
    </cfRule>
  </conditionalFormatting>
  <conditionalFormatting sqref="T46 T50 T54 T58">
    <cfRule type="cellIs" dxfId="1613" priority="403" operator="notEqual">
      <formula>29</formula>
    </cfRule>
    <cfRule type="expression" dxfId="1612" priority="408">
      <formula>WEEKDAY(S46+1)=1</formula>
    </cfRule>
    <cfRule type="expression" dxfId="1611" priority="409">
      <formula>WEEKDAY(S46+1)=7</formula>
    </cfRule>
  </conditionalFormatting>
  <conditionalFormatting sqref="U46 U50 U54 U58">
    <cfRule type="cellIs" dxfId="1610" priority="404" operator="notEqual">
      <formula>30</formula>
    </cfRule>
    <cfRule type="expression" dxfId="1609" priority="406">
      <formula>WEEKDAY(S46+2)=1</formula>
    </cfRule>
    <cfRule type="expression" dxfId="1608" priority="407">
      <formula>WEEKDAY(S46+2)=7</formula>
    </cfRule>
  </conditionalFormatting>
  <conditionalFormatting sqref="D72">
    <cfRule type="cellIs" dxfId="1607" priority="402" operator="equal">
      <formula>0</formula>
    </cfRule>
  </conditionalFormatting>
  <conditionalFormatting sqref="F70">
    <cfRule type="cellIs" dxfId="1606" priority="401" stopIfTrue="1" operator="equal">
      <formula>0</formula>
    </cfRule>
  </conditionalFormatting>
  <conditionalFormatting sqref="V72">
    <cfRule type="cellIs" dxfId="1605" priority="336" operator="notEqual">
      <formula>31</formula>
    </cfRule>
    <cfRule type="expression" dxfId="1604" priority="341">
      <formula>WEEKDAY(S72+3)=1</formula>
    </cfRule>
    <cfRule type="expression" dxfId="1603" priority="400">
      <formula>WEEKDAY(S72+3)=7</formula>
    </cfRule>
  </conditionalFormatting>
  <conditionalFormatting sqref="D76 D80 D84 D88">
    <cfRule type="cellIs" dxfId="1602" priority="399" operator="equal">
      <formula>0</formula>
    </cfRule>
  </conditionalFormatting>
  <conditionalFormatting sqref="F74 F78 F82 F86">
    <cfRule type="cellIs" dxfId="1601" priority="398" stopIfTrue="1" operator="equal">
      <formula>0</formula>
    </cfRule>
  </conditionalFormatting>
  <conditionalFormatting sqref="G70">
    <cfRule type="expression" dxfId="1600" priority="396">
      <formula>WEEKDAY(G70)=1</formula>
    </cfRule>
    <cfRule type="expression" dxfId="1599" priority="397">
      <formula>WEEKDAY(G70)=7</formula>
    </cfRule>
  </conditionalFormatting>
  <conditionalFormatting sqref="I70">
    <cfRule type="expression" dxfId="1598" priority="394">
      <formula>WEEKDAY(I70)=0</formula>
    </cfRule>
    <cfRule type="expression" dxfId="1597" priority="395">
      <formula>WEEKDAY(I70)=7</formula>
    </cfRule>
  </conditionalFormatting>
  <conditionalFormatting sqref="H70">
    <cfRule type="expression" dxfId="1596" priority="392">
      <formula>WEEKDAY(H70)=1</formula>
    </cfRule>
    <cfRule type="expression" dxfId="1595" priority="393">
      <formula>WEEKDAY(H70)=7</formula>
    </cfRule>
  </conditionalFormatting>
  <conditionalFormatting sqref="J70">
    <cfRule type="expression" dxfId="1594" priority="390">
      <formula>WEEKDAY(J70)=1</formula>
    </cfRule>
    <cfRule type="expression" dxfId="1593" priority="391">
      <formula>WEEKDAY(J70)=7</formula>
    </cfRule>
  </conditionalFormatting>
  <conditionalFormatting sqref="K70">
    <cfRule type="expression" dxfId="1592" priority="388">
      <formula>WEEKDAY(K70)=1</formula>
    </cfRule>
    <cfRule type="expression" dxfId="1591" priority="389">
      <formula>WEEKDAY(K70)=7</formula>
    </cfRule>
  </conditionalFormatting>
  <conditionalFormatting sqref="L70">
    <cfRule type="expression" dxfId="1590" priority="386">
      <formula>WEEKDAY(L70)=1</formula>
    </cfRule>
    <cfRule type="expression" dxfId="1589" priority="387">
      <formula>WEEKDAY(L70)=7</formula>
    </cfRule>
  </conditionalFormatting>
  <conditionalFormatting sqref="M70">
    <cfRule type="expression" dxfId="1588" priority="384">
      <formula>WEEKDAY(M70)=1</formula>
    </cfRule>
    <cfRule type="expression" dxfId="1587" priority="385">
      <formula>WEEKDAY(M70)=7</formula>
    </cfRule>
  </conditionalFormatting>
  <conditionalFormatting sqref="N70">
    <cfRule type="expression" dxfId="1586" priority="382">
      <formula>WEEKDAY(N70)=1</formula>
    </cfRule>
    <cfRule type="expression" dxfId="1585" priority="383">
      <formula>WEEKDAY(N70)=7</formula>
    </cfRule>
  </conditionalFormatting>
  <conditionalFormatting sqref="O70">
    <cfRule type="expression" dxfId="1584" priority="380">
      <formula>WEEKDAY(O70)=1</formula>
    </cfRule>
    <cfRule type="expression" dxfId="1583" priority="381">
      <formula>WEEKDAY(O70)=7</formula>
    </cfRule>
  </conditionalFormatting>
  <conditionalFormatting sqref="P70">
    <cfRule type="expression" dxfId="1582" priority="378">
      <formula>WEEKDAY(P70)=1</formula>
    </cfRule>
    <cfRule type="expression" dxfId="1581" priority="379">
      <formula>WEEKDAY(P70)=7</formula>
    </cfRule>
  </conditionalFormatting>
  <conditionalFormatting sqref="Q70">
    <cfRule type="expression" dxfId="1580" priority="376">
      <formula>WEEKDAY(Q70)=1</formula>
    </cfRule>
    <cfRule type="expression" dxfId="1579" priority="377">
      <formula>WEEKDAY(Q70)=7</formula>
    </cfRule>
  </conditionalFormatting>
  <conditionalFormatting sqref="R70">
    <cfRule type="expression" dxfId="1578" priority="374">
      <formula>WEEKDAY(R70)=1</formula>
    </cfRule>
    <cfRule type="expression" dxfId="1577" priority="375">
      <formula>WEEKDAY(R70)=7</formula>
    </cfRule>
  </conditionalFormatting>
  <conditionalFormatting sqref="S70">
    <cfRule type="expression" dxfId="1576" priority="372">
      <formula>WEEKDAY(S70)=1</formula>
    </cfRule>
    <cfRule type="expression" dxfId="1575" priority="373">
      <formula>WEEKDAY(S70)=7</formula>
    </cfRule>
  </conditionalFormatting>
  <conditionalFormatting sqref="T70">
    <cfRule type="expression" dxfId="1574" priority="370">
      <formula>WEEKDAY(T70)=1</formula>
    </cfRule>
    <cfRule type="expression" dxfId="1573" priority="371">
      <formula>WEEKDAY(T70)=7</formula>
    </cfRule>
  </conditionalFormatting>
  <conditionalFormatting sqref="U70">
    <cfRule type="expression" dxfId="1572" priority="368">
      <formula>WEEKDAY(U70)=1</formula>
    </cfRule>
    <cfRule type="expression" dxfId="1571" priority="369">
      <formula>WEEKDAY(U70)=7</formula>
    </cfRule>
  </conditionalFormatting>
  <conditionalFormatting sqref="G72">
    <cfRule type="expression" dxfId="1570" priority="366">
      <formula>WEEKDAY(G72)=1</formula>
    </cfRule>
    <cfRule type="expression" dxfId="1569" priority="367">
      <formula>WEEKDAY(G72)=7</formula>
    </cfRule>
  </conditionalFormatting>
  <conditionalFormatting sqref="H72">
    <cfRule type="expression" dxfId="1568" priority="364">
      <formula>WEEKDAY(H72)=1</formula>
    </cfRule>
    <cfRule type="expression" dxfId="1567" priority="365">
      <formula>WEEKDAY(H72)=7</formula>
    </cfRule>
  </conditionalFormatting>
  <conditionalFormatting sqref="I72">
    <cfRule type="expression" dxfId="1566" priority="362">
      <formula>WEEKDAY(I72)=1</formula>
    </cfRule>
    <cfRule type="expression" dxfId="1565" priority="363">
      <formula>WEEKDAY(I72)=7</formula>
    </cfRule>
  </conditionalFormatting>
  <conditionalFormatting sqref="J72">
    <cfRule type="expression" dxfId="1564" priority="360">
      <formula>WEEKDAY(J72)=1</formula>
    </cfRule>
    <cfRule type="expression" dxfId="1563" priority="361">
      <formula>WEEKDAY(J72)=7</formula>
    </cfRule>
  </conditionalFormatting>
  <conditionalFormatting sqref="K72">
    <cfRule type="expression" dxfId="1562" priority="358">
      <formula>WEEKDAY(K72)=1</formula>
    </cfRule>
    <cfRule type="expression" dxfId="1561" priority="359">
      <formula>WEEKDAY(K72)=7</formula>
    </cfRule>
  </conditionalFormatting>
  <conditionalFormatting sqref="L72">
    <cfRule type="expression" dxfId="1560" priority="356">
      <formula>WEEKDAY(L72)=1</formula>
    </cfRule>
    <cfRule type="expression" dxfId="1559" priority="357">
      <formula>WEEKDAY(L72)=7</formula>
    </cfRule>
  </conditionalFormatting>
  <conditionalFormatting sqref="M72">
    <cfRule type="expression" dxfId="1558" priority="354">
      <formula>WEEKDAY(M72)=1</formula>
    </cfRule>
    <cfRule type="expression" dxfId="1557" priority="355">
      <formula>WEEKDAY(M72)=7</formula>
    </cfRule>
  </conditionalFormatting>
  <conditionalFormatting sqref="N72">
    <cfRule type="expression" dxfId="1556" priority="352">
      <formula>WEEKDAY(N72)=1</formula>
    </cfRule>
    <cfRule type="expression" dxfId="1555" priority="353">
      <formula>WEEKDAY(N72)=7</formula>
    </cfRule>
  </conditionalFormatting>
  <conditionalFormatting sqref="O72">
    <cfRule type="expression" dxfId="1554" priority="350">
      <formula>WEEKDAY(O72)=1</formula>
    </cfRule>
    <cfRule type="expression" dxfId="1553" priority="351">
      <formula>WEEKDAY(O72)=7</formula>
    </cfRule>
  </conditionalFormatting>
  <conditionalFormatting sqref="P72">
    <cfRule type="expression" dxfId="1552" priority="348">
      <formula>WEEKDAY(P72)=1</formula>
    </cfRule>
    <cfRule type="expression" dxfId="1551" priority="349">
      <formula>WEEKDAY(P72)=7</formula>
    </cfRule>
  </conditionalFormatting>
  <conditionalFormatting sqref="Q72">
    <cfRule type="expression" dxfId="1550" priority="346">
      <formula>WEEKDAY(Q72)=1</formula>
    </cfRule>
    <cfRule type="expression" dxfId="1549" priority="347">
      <formula>WEEKDAY(Q72)=7</formula>
    </cfRule>
  </conditionalFormatting>
  <conditionalFormatting sqref="R72">
    <cfRule type="expression" dxfId="1548" priority="344">
      <formula>WEEKDAY(R72)=1</formula>
    </cfRule>
    <cfRule type="expression" dxfId="1547" priority="345">
      <formula>WEEKDAY(R72)=7</formula>
    </cfRule>
  </conditionalFormatting>
  <conditionalFormatting sqref="S72">
    <cfRule type="expression" dxfId="1546" priority="342">
      <formula>WEEKDAY(S72)=1</formula>
    </cfRule>
    <cfRule type="expression" dxfId="1545" priority="343">
      <formula>WEEKDAY(S72)=7</formula>
    </cfRule>
  </conditionalFormatting>
  <conditionalFormatting sqref="T72">
    <cfRule type="cellIs" dxfId="1544" priority="334" operator="notEqual">
      <formula>29</formula>
    </cfRule>
    <cfRule type="expression" dxfId="1543" priority="339">
      <formula>WEEKDAY(S72+1)=1</formula>
    </cfRule>
    <cfRule type="expression" dxfId="1542" priority="340">
      <formula>WEEKDAY(S72+1)=7</formula>
    </cfRule>
  </conditionalFormatting>
  <conditionalFormatting sqref="U72">
    <cfRule type="cellIs" dxfId="1541" priority="335" operator="notEqual">
      <formula>30</formula>
    </cfRule>
    <cfRule type="expression" dxfId="1540" priority="337">
      <formula>WEEKDAY(S72+2)=1</formula>
    </cfRule>
    <cfRule type="expression" dxfId="1539" priority="338">
      <formula>WEEKDAY(S72+2)=7</formula>
    </cfRule>
  </conditionalFormatting>
  <conditionalFormatting sqref="V76 V80 V84 V88">
    <cfRule type="cellIs" dxfId="1538" priority="271" operator="notEqual">
      <formula>31</formula>
    </cfRule>
    <cfRule type="expression" dxfId="1537" priority="276">
      <formula>WEEKDAY(S76+3)=1</formula>
    </cfRule>
    <cfRule type="expression" dxfId="1536" priority="333">
      <formula>WEEKDAY(S76+3)=7</formula>
    </cfRule>
  </conditionalFormatting>
  <conditionalFormatting sqref="G74 G78 G82 G86">
    <cfRule type="expression" dxfId="1535" priority="331">
      <formula>WEEKDAY(G74)=1</formula>
    </cfRule>
    <cfRule type="expression" dxfId="1534" priority="332">
      <formula>WEEKDAY(G74)=7</formula>
    </cfRule>
  </conditionalFormatting>
  <conditionalFormatting sqref="I74 I78 I82 I86">
    <cfRule type="expression" dxfId="1533" priority="329">
      <formula>WEEKDAY(I74)=0</formula>
    </cfRule>
    <cfRule type="expression" dxfId="1532" priority="330">
      <formula>WEEKDAY(I74)=7</formula>
    </cfRule>
  </conditionalFormatting>
  <conditionalFormatting sqref="H74 H78 H82 H86">
    <cfRule type="expression" dxfId="1531" priority="327">
      <formula>WEEKDAY(H74)=1</formula>
    </cfRule>
    <cfRule type="expression" dxfId="1530" priority="328">
      <formula>WEEKDAY(H74)=7</formula>
    </cfRule>
  </conditionalFormatting>
  <conditionalFormatting sqref="J74 J78 J82 J86">
    <cfRule type="expression" dxfId="1529" priority="325">
      <formula>WEEKDAY(J74)=1</formula>
    </cfRule>
    <cfRule type="expression" dxfId="1528" priority="326">
      <formula>WEEKDAY(J74)=7</formula>
    </cfRule>
  </conditionalFormatting>
  <conditionalFormatting sqref="K74 K78 K82 K86">
    <cfRule type="expression" dxfId="1527" priority="323">
      <formula>WEEKDAY(K74)=1</formula>
    </cfRule>
    <cfRule type="expression" dxfId="1526" priority="324">
      <formula>WEEKDAY(K74)=7</formula>
    </cfRule>
  </conditionalFormatting>
  <conditionalFormatting sqref="L74 L78 L82 L86">
    <cfRule type="expression" dxfId="1525" priority="321">
      <formula>WEEKDAY(L74)=1</formula>
    </cfRule>
    <cfRule type="expression" dxfId="1524" priority="322">
      <formula>WEEKDAY(L74)=7</formula>
    </cfRule>
  </conditionalFormatting>
  <conditionalFormatting sqref="M74 M78 M82 M86">
    <cfRule type="expression" dxfId="1523" priority="319">
      <formula>WEEKDAY(M74)=1</formula>
    </cfRule>
    <cfRule type="expression" dxfId="1522" priority="320">
      <formula>WEEKDAY(M74)=7</formula>
    </cfRule>
  </conditionalFormatting>
  <conditionalFormatting sqref="N74 N78 N82 N86">
    <cfRule type="expression" dxfId="1521" priority="317">
      <formula>WEEKDAY(N74)=1</formula>
    </cfRule>
    <cfRule type="expression" dxfId="1520" priority="318">
      <formula>WEEKDAY(N74)=7</formula>
    </cfRule>
  </conditionalFormatting>
  <conditionalFormatting sqref="O74 O78 O82 O86">
    <cfRule type="expression" dxfId="1519" priority="315">
      <formula>WEEKDAY(O74)=1</formula>
    </cfRule>
    <cfRule type="expression" dxfId="1518" priority="316">
      <formula>WEEKDAY(O74)=7</formula>
    </cfRule>
  </conditionalFormatting>
  <conditionalFormatting sqref="P74 P78 P82 P86">
    <cfRule type="expression" dxfId="1517" priority="313">
      <formula>WEEKDAY(P74)=1</formula>
    </cfRule>
    <cfRule type="expression" dxfId="1516" priority="314">
      <formula>WEEKDAY(P74)=7</formula>
    </cfRule>
  </conditionalFormatting>
  <conditionalFormatting sqref="Q74 Q78 Q82 Q86">
    <cfRule type="expression" dxfId="1515" priority="311">
      <formula>WEEKDAY(Q74)=1</formula>
    </cfRule>
    <cfRule type="expression" dxfId="1514" priority="312">
      <formula>WEEKDAY(Q74)=7</formula>
    </cfRule>
  </conditionalFormatting>
  <conditionalFormatting sqref="R74 R78 R82 R86">
    <cfRule type="expression" dxfId="1513" priority="309">
      <formula>WEEKDAY(R74)=1</formula>
    </cfRule>
    <cfRule type="expression" dxfId="1512" priority="310">
      <formula>WEEKDAY(R74)=7</formula>
    </cfRule>
  </conditionalFormatting>
  <conditionalFormatting sqref="S74 S78 S82 S86">
    <cfRule type="expression" dxfId="1511" priority="307">
      <formula>WEEKDAY(S74)=1</formula>
    </cfRule>
    <cfRule type="expression" dxfId="1510" priority="308">
      <formula>WEEKDAY(S74)=7</formula>
    </cfRule>
  </conditionalFormatting>
  <conditionalFormatting sqref="T74 T78 T82 T86">
    <cfRule type="expression" dxfId="1509" priority="305">
      <formula>WEEKDAY(T74)=1</formula>
    </cfRule>
    <cfRule type="expression" dxfId="1508" priority="306">
      <formula>WEEKDAY(T74)=7</formula>
    </cfRule>
  </conditionalFormatting>
  <conditionalFormatting sqref="U74 U78 U82 U86">
    <cfRule type="expression" dxfId="1507" priority="303">
      <formula>WEEKDAY(U74)=1</formula>
    </cfRule>
    <cfRule type="expression" dxfId="1506" priority="304">
      <formula>WEEKDAY(U74)=7</formula>
    </cfRule>
  </conditionalFormatting>
  <conditionalFormatting sqref="G76 G80 G84 G88">
    <cfRule type="expression" dxfId="1505" priority="301">
      <formula>WEEKDAY(G76)=1</formula>
    </cfRule>
    <cfRule type="expression" dxfId="1504" priority="302">
      <formula>WEEKDAY(G76)=7</formula>
    </cfRule>
  </conditionalFormatting>
  <conditionalFormatting sqref="H76 H80 H84 H88">
    <cfRule type="expression" dxfId="1503" priority="299">
      <formula>WEEKDAY(H76)=1</formula>
    </cfRule>
    <cfRule type="expression" dxfId="1502" priority="300">
      <formula>WEEKDAY(H76)=7</formula>
    </cfRule>
  </conditionalFormatting>
  <conditionalFormatting sqref="I76 I80 I84 I88">
    <cfRule type="expression" dxfId="1501" priority="297">
      <formula>WEEKDAY(I76)=1</formula>
    </cfRule>
    <cfRule type="expression" dxfId="1500" priority="298">
      <formula>WEEKDAY(I76)=7</formula>
    </cfRule>
  </conditionalFormatting>
  <conditionalFormatting sqref="J76 J80 J84 J88">
    <cfRule type="expression" dxfId="1499" priority="295">
      <formula>WEEKDAY(J76)=1</formula>
    </cfRule>
    <cfRule type="expression" dxfId="1498" priority="296">
      <formula>WEEKDAY(J76)=7</formula>
    </cfRule>
  </conditionalFormatting>
  <conditionalFormatting sqref="K76 K80 K84 K88">
    <cfRule type="expression" dxfId="1497" priority="293">
      <formula>WEEKDAY(K76)=1</formula>
    </cfRule>
    <cfRule type="expression" dxfId="1496" priority="294">
      <formula>WEEKDAY(K76)=7</formula>
    </cfRule>
  </conditionalFormatting>
  <conditionalFormatting sqref="L76 L80 L84 L88">
    <cfRule type="expression" dxfId="1495" priority="291">
      <formula>WEEKDAY(L76)=1</formula>
    </cfRule>
    <cfRule type="expression" dxfId="1494" priority="292">
      <formula>WEEKDAY(L76)=7</formula>
    </cfRule>
  </conditionalFormatting>
  <conditionalFormatting sqref="M76 M80 M84 M88">
    <cfRule type="expression" dxfId="1493" priority="289">
      <formula>WEEKDAY(M76)=1</formula>
    </cfRule>
    <cfRule type="expression" dxfId="1492" priority="290">
      <formula>WEEKDAY(M76)=7</formula>
    </cfRule>
  </conditionalFormatting>
  <conditionalFormatting sqref="N76 N80 N84 N88">
    <cfRule type="expression" dxfId="1491" priority="287">
      <formula>WEEKDAY(N76)=1</formula>
    </cfRule>
    <cfRule type="expression" dxfId="1490" priority="288">
      <formula>WEEKDAY(N76)=7</formula>
    </cfRule>
  </conditionalFormatting>
  <conditionalFormatting sqref="O76 O80 O84 O88">
    <cfRule type="expression" dxfId="1489" priority="285">
      <formula>WEEKDAY(O76)=1</formula>
    </cfRule>
    <cfRule type="expression" dxfId="1488" priority="286">
      <formula>WEEKDAY(O76)=7</formula>
    </cfRule>
  </conditionalFormatting>
  <conditionalFormatting sqref="P76 P80 P84 P88">
    <cfRule type="expression" dxfId="1487" priority="283">
      <formula>WEEKDAY(P76)=1</formula>
    </cfRule>
    <cfRule type="expression" dxfId="1486" priority="284">
      <formula>WEEKDAY(P76)=7</formula>
    </cfRule>
  </conditionalFormatting>
  <conditionalFormatting sqref="Q76 Q80 Q84 Q88">
    <cfRule type="expression" dxfId="1485" priority="281">
      <formula>WEEKDAY(Q76)=1</formula>
    </cfRule>
    <cfRule type="expression" dxfId="1484" priority="282">
      <formula>WEEKDAY(Q76)=7</formula>
    </cfRule>
  </conditionalFormatting>
  <conditionalFormatting sqref="R76 R80 R84 R88">
    <cfRule type="expression" dxfId="1483" priority="279">
      <formula>WEEKDAY(R76)=1</formula>
    </cfRule>
    <cfRule type="expression" dxfId="1482" priority="280">
      <formula>WEEKDAY(R76)=7</formula>
    </cfRule>
  </conditionalFormatting>
  <conditionalFormatting sqref="S76 S80 S84 S88">
    <cfRule type="expression" dxfId="1481" priority="277">
      <formula>WEEKDAY(S76)=1</formula>
    </cfRule>
    <cfRule type="expression" dxfId="1480" priority="278">
      <formula>WEEKDAY(S76)=7</formula>
    </cfRule>
  </conditionalFormatting>
  <conditionalFormatting sqref="T76 T80 T84 T88">
    <cfRule type="cellIs" dxfId="1479" priority="269" operator="notEqual">
      <formula>29</formula>
    </cfRule>
    <cfRule type="expression" dxfId="1478" priority="274">
      <formula>WEEKDAY(S76+1)=1</formula>
    </cfRule>
    <cfRule type="expression" dxfId="1477" priority="275">
      <formula>WEEKDAY(S76+1)=7</formula>
    </cfRule>
  </conditionalFormatting>
  <conditionalFormatting sqref="U76 U80 U84 U88">
    <cfRule type="cellIs" dxfId="1476" priority="270" operator="notEqual">
      <formula>30</formula>
    </cfRule>
    <cfRule type="expression" dxfId="1475" priority="272">
      <formula>WEEKDAY(S76+2)=1</formula>
    </cfRule>
    <cfRule type="expression" dxfId="1474" priority="273">
      <formula>WEEKDAY(S76+2)=7</formula>
    </cfRule>
  </conditionalFormatting>
  <conditionalFormatting sqref="D102">
    <cfRule type="cellIs" dxfId="1473" priority="268" operator="equal">
      <formula>0</formula>
    </cfRule>
  </conditionalFormatting>
  <conditionalFormatting sqref="F100">
    <cfRule type="cellIs" dxfId="1472" priority="267" stopIfTrue="1" operator="equal">
      <formula>0</formula>
    </cfRule>
  </conditionalFormatting>
  <conditionalFormatting sqref="V102">
    <cfRule type="cellIs" dxfId="1471" priority="202" operator="notEqual">
      <formula>31</formula>
    </cfRule>
    <cfRule type="expression" dxfId="1470" priority="207">
      <formula>WEEKDAY(S102+3)=1</formula>
    </cfRule>
    <cfRule type="expression" dxfId="1469" priority="266">
      <formula>WEEKDAY(S102+3)=7</formula>
    </cfRule>
  </conditionalFormatting>
  <conditionalFormatting sqref="D106 D110 D114 D118">
    <cfRule type="cellIs" dxfId="1468" priority="265" operator="equal">
      <formula>0</formula>
    </cfRule>
  </conditionalFormatting>
  <conditionalFormatting sqref="F104 F108 F112 F116">
    <cfRule type="cellIs" dxfId="1467" priority="264" stopIfTrue="1" operator="equal">
      <formula>0</formula>
    </cfRule>
  </conditionalFormatting>
  <conditionalFormatting sqref="G100">
    <cfRule type="expression" dxfId="1466" priority="262">
      <formula>WEEKDAY(G100)=1</formula>
    </cfRule>
    <cfRule type="expression" dxfId="1465" priority="263">
      <formula>WEEKDAY(G100)=7</formula>
    </cfRule>
  </conditionalFormatting>
  <conditionalFormatting sqref="I100">
    <cfRule type="expression" dxfId="1464" priority="260">
      <formula>WEEKDAY(I100)=0</formula>
    </cfRule>
    <cfRule type="expression" dxfId="1463" priority="261">
      <formula>WEEKDAY(I100)=7</formula>
    </cfRule>
  </conditionalFormatting>
  <conditionalFormatting sqref="H100">
    <cfRule type="expression" dxfId="1462" priority="258">
      <formula>WEEKDAY(H100)=1</formula>
    </cfRule>
    <cfRule type="expression" dxfId="1461" priority="259">
      <formula>WEEKDAY(H100)=7</formula>
    </cfRule>
  </conditionalFormatting>
  <conditionalFormatting sqref="J100">
    <cfRule type="expression" dxfId="1460" priority="256">
      <formula>WEEKDAY(J100)=1</formula>
    </cfRule>
    <cfRule type="expression" dxfId="1459" priority="257">
      <formula>WEEKDAY(J100)=7</formula>
    </cfRule>
  </conditionalFormatting>
  <conditionalFormatting sqref="K100">
    <cfRule type="expression" dxfId="1458" priority="254">
      <formula>WEEKDAY(K100)=1</formula>
    </cfRule>
    <cfRule type="expression" dxfId="1457" priority="255">
      <formula>WEEKDAY(K100)=7</formula>
    </cfRule>
  </conditionalFormatting>
  <conditionalFormatting sqref="L100">
    <cfRule type="expression" dxfId="1456" priority="252">
      <formula>WEEKDAY(L100)=1</formula>
    </cfRule>
    <cfRule type="expression" dxfId="1455" priority="253">
      <formula>WEEKDAY(L100)=7</formula>
    </cfRule>
  </conditionalFormatting>
  <conditionalFormatting sqref="M100">
    <cfRule type="expression" dxfId="1454" priority="250">
      <formula>WEEKDAY(M100)=1</formula>
    </cfRule>
    <cfRule type="expression" dxfId="1453" priority="251">
      <formula>WEEKDAY(M100)=7</formula>
    </cfRule>
  </conditionalFormatting>
  <conditionalFormatting sqref="N100">
    <cfRule type="expression" dxfId="1452" priority="248">
      <formula>WEEKDAY(N100)=1</formula>
    </cfRule>
    <cfRule type="expression" dxfId="1451" priority="249">
      <formula>WEEKDAY(N100)=7</formula>
    </cfRule>
  </conditionalFormatting>
  <conditionalFormatting sqref="O100">
    <cfRule type="expression" dxfId="1450" priority="246">
      <formula>WEEKDAY(O100)=1</formula>
    </cfRule>
    <cfRule type="expression" dxfId="1449" priority="247">
      <formula>WEEKDAY(O100)=7</formula>
    </cfRule>
  </conditionalFormatting>
  <conditionalFormatting sqref="P100">
    <cfRule type="expression" dxfId="1448" priority="244">
      <formula>WEEKDAY(P100)=1</formula>
    </cfRule>
    <cfRule type="expression" dxfId="1447" priority="245">
      <formula>WEEKDAY(P100)=7</formula>
    </cfRule>
  </conditionalFormatting>
  <conditionalFormatting sqref="Q100">
    <cfRule type="expression" dxfId="1446" priority="242">
      <formula>WEEKDAY(Q100)=1</formula>
    </cfRule>
    <cfRule type="expression" dxfId="1445" priority="243">
      <formula>WEEKDAY(Q100)=7</formula>
    </cfRule>
  </conditionalFormatting>
  <conditionalFormatting sqref="R100">
    <cfRule type="expression" dxfId="1444" priority="240">
      <formula>WEEKDAY(R100)=1</formula>
    </cfRule>
    <cfRule type="expression" dxfId="1443" priority="241">
      <formula>WEEKDAY(R100)=7</formula>
    </cfRule>
  </conditionalFormatting>
  <conditionalFormatting sqref="S100">
    <cfRule type="expression" dxfId="1442" priority="238">
      <formula>WEEKDAY(S100)=1</formula>
    </cfRule>
    <cfRule type="expression" dxfId="1441" priority="239">
      <formula>WEEKDAY(S100)=7</formula>
    </cfRule>
  </conditionalFormatting>
  <conditionalFormatting sqref="T100">
    <cfRule type="expression" dxfId="1440" priority="236">
      <formula>WEEKDAY(T100)=1</formula>
    </cfRule>
    <cfRule type="expression" dxfId="1439" priority="237">
      <formula>WEEKDAY(T100)=7</formula>
    </cfRule>
  </conditionalFormatting>
  <conditionalFormatting sqref="U100">
    <cfRule type="expression" dxfId="1438" priority="234">
      <formula>WEEKDAY(U100)=1</formula>
    </cfRule>
    <cfRule type="expression" dxfId="1437" priority="235">
      <formula>WEEKDAY(U100)=7</formula>
    </cfRule>
  </conditionalFormatting>
  <conditionalFormatting sqref="G102">
    <cfRule type="expression" dxfId="1436" priority="232">
      <formula>WEEKDAY(G102)=1</formula>
    </cfRule>
    <cfRule type="expression" dxfId="1435" priority="233">
      <formula>WEEKDAY(G102)=7</formula>
    </cfRule>
  </conditionalFormatting>
  <conditionalFormatting sqref="H102">
    <cfRule type="expression" dxfId="1434" priority="230">
      <formula>WEEKDAY(H102)=1</formula>
    </cfRule>
    <cfRule type="expression" dxfId="1433" priority="231">
      <formula>WEEKDAY(H102)=7</formula>
    </cfRule>
  </conditionalFormatting>
  <conditionalFormatting sqref="I102">
    <cfRule type="expression" dxfId="1432" priority="228">
      <formula>WEEKDAY(I102)=1</formula>
    </cfRule>
    <cfRule type="expression" dxfId="1431" priority="229">
      <formula>WEEKDAY(I102)=7</formula>
    </cfRule>
  </conditionalFormatting>
  <conditionalFormatting sqref="J102">
    <cfRule type="expression" dxfId="1430" priority="226">
      <formula>WEEKDAY(J102)=1</formula>
    </cfRule>
    <cfRule type="expression" dxfId="1429" priority="227">
      <formula>WEEKDAY(J102)=7</formula>
    </cfRule>
  </conditionalFormatting>
  <conditionalFormatting sqref="K102">
    <cfRule type="expression" dxfId="1428" priority="224">
      <formula>WEEKDAY(K102)=1</formula>
    </cfRule>
    <cfRule type="expression" dxfId="1427" priority="225">
      <formula>WEEKDAY(K102)=7</formula>
    </cfRule>
  </conditionalFormatting>
  <conditionalFormatting sqref="L102">
    <cfRule type="expression" dxfId="1426" priority="222">
      <formula>WEEKDAY(L102)=1</formula>
    </cfRule>
    <cfRule type="expression" dxfId="1425" priority="223">
      <formula>WEEKDAY(L102)=7</formula>
    </cfRule>
  </conditionalFormatting>
  <conditionalFormatting sqref="M102">
    <cfRule type="expression" dxfId="1424" priority="220">
      <formula>WEEKDAY(M102)=1</formula>
    </cfRule>
    <cfRule type="expression" dxfId="1423" priority="221">
      <formula>WEEKDAY(M102)=7</formula>
    </cfRule>
  </conditionalFormatting>
  <conditionalFormatting sqref="N102">
    <cfRule type="expression" dxfId="1422" priority="218">
      <formula>WEEKDAY(N102)=1</formula>
    </cfRule>
    <cfRule type="expression" dxfId="1421" priority="219">
      <formula>WEEKDAY(N102)=7</formula>
    </cfRule>
  </conditionalFormatting>
  <conditionalFormatting sqref="O102">
    <cfRule type="expression" dxfId="1420" priority="216">
      <formula>WEEKDAY(O102)=1</formula>
    </cfRule>
    <cfRule type="expression" dxfId="1419" priority="217">
      <formula>WEEKDAY(O102)=7</formula>
    </cfRule>
  </conditionalFormatting>
  <conditionalFormatting sqref="P102">
    <cfRule type="expression" dxfId="1418" priority="214">
      <formula>WEEKDAY(P102)=1</formula>
    </cfRule>
    <cfRule type="expression" dxfId="1417" priority="215">
      <formula>WEEKDAY(P102)=7</formula>
    </cfRule>
  </conditionalFormatting>
  <conditionalFormatting sqref="Q102">
    <cfRule type="expression" dxfId="1416" priority="212">
      <formula>WEEKDAY(Q102)=1</formula>
    </cfRule>
    <cfRule type="expression" dxfId="1415" priority="213">
      <formula>WEEKDAY(Q102)=7</formula>
    </cfRule>
  </conditionalFormatting>
  <conditionalFormatting sqref="R102">
    <cfRule type="expression" dxfId="1414" priority="210">
      <formula>WEEKDAY(R102)=1</formula>
    </cfRule>
    <cfRule type="expression" dxfId="1413" priority="211">
      <formula>WEEKDAY(R102)=7</formula>
    </cfRule>
  </conditionalFormatting>
  <conditionalFormatting sqref="S102">
    <cfRule type="expression" dxfId="1412" priority="208">
      <formula>WEEKDAY(S102)=1</formula>
    </cfRule>
    <cfRule type="expression" dxfId="1411" priority="209">
      <formula>WEEKDAY(S102)=7</formula>
    </cfRule>
  </conditionalFormatting>
  <conditionalFormatting sqref="T102">
    <cfRule type="cellIs" dxfId="1410" priority="200" operator="notEqual">
      <formula>29</formula>
    </cfRule>
    <cfRule type="expression" dxfId="1409" priority="205">
      <formula>WEEKDAY(S102+1)=1</formula>
    </cfRule>
    <cfRule type="expression" dxfId="1408" priority="206">
      <formula>WEEKDAY(S102+1)=7</formula>
    </cfRule>
  </conditionalFormatting>
  <conditionalFormatting sqref="U102">
    <cfRule type="cellIs" dxfId="1407" priority="201" operator="notEqual">
      <formula>30</formula>
    </cfRule>
    <cfRule type="expression" dxfId="1406" priority="203">
      <formula>WEEKDAY(S102+2)=1</formula>
    </cfRule>
    <cfRule type="expression" dxfId="1405" priority="204">
      <formula>WEEKDAY(S102+2)=7</formula>
    </cfRule>
  </conditionalFormatting>
  <conditionalFormatting sqref="V106 V110 V114 V118">
    <cfRule type="cellIs" dxfId="1404" priority="137" operator="notEqual">
      <formula>31</formula>
    </cfRule>
    <cfRule type="expression" dxfId="1403" priority="142">
      <formula>WEEKDAY(S106+3)=1</formula>
    </cfRule>
    <cfRule type="expression" dxfId="1402" priority="199">
      <formula>WEEKDAY(S106+3)=7</formula>
    </cfRule>
  </conditionalFormatting>
  <conditionalFormatting sqref="G104 G108 G112 G116">
    <cfRule type="expression" dxfId="1401" priority="197">
      <formula>WEEKDAY(G104)=1</formula>
    </cfRule>
    <cfRule type="expression" dxfId="1400" priority="198">
      <formula>WEEKDAY(G104)=7</formula>
    </cfRule>
  </conditionalFormatting>
  <conditionalFormatting sqref="I104 I108 I112 I116">
    <cfRule type="expression" dxfId="1399" priority="195">
      <formula>WEEKDAY(I104)=0</formula>
    </cfRule>
    <cfRule type="expression" dxfId="1398" priority="196">
      <formula>WEEKDAY(I104)=7</formula>
    </cfRule>
  </conditionalFormatting>
  <conditionalFormatting sqref="H104 H108 H112 H116">
    <cfRule type="expression" dxfId="1397" priority="193">
      <formula>WEEKDAY(H104)=1</formula>
    </cfRule>
    <cfRule type="expression" dxfId="1396" priority="194">
      <formula>WEEKDAY(H104)=7</formula>
    </cfRule>
  </conditionalFormatting>
  <conditionalFormatting sqref="J104 J108 J112 J116">
    <cfRule type="expression" dxfId="1395" priority="191">
      <formula>WEEKDAY(J104)=1</formula>
    </cfRule>
    <cfRule type="expression" dxfId="1394" priority="192">
      <formula>WEEKDAY(J104)=7</formula>
    </cfRule>
  </conditionalFormatting>
  <conditionalFormatting sqref="K104 K108 K112 K116">
    <cfRule type="expression" dxfId="1393" priority="189">
      <formula>WEEKDAY(K104)=1</formula>
    </cfRule>
    <cfRule type="expression" dxfId="1392" priority="190">
      <formula>WEEKDAY(K104)=7</formula>
    </cfRule>
  </conditionalFormatting>
  <conditionalFormatting sqref="L104 L108 L112 L116">
    <cfRule type="expression" dxfId="1391" priority="187">
      <formula>WEEKDAY(L104)=1</formula>
    </cfRule>
    <cfRule type="expression" dxfId="1390" priority="188">
      <formula>WEEKDAY(L104)=7</formula>
    </cfRule>
  </conditionalFormatting>
  <conditionalFormatting sqref="M104 M108 M112 M116">
    <cfRule type="expression" dxfId="1389" priority="185">
      <formula>WEEKDAY(M104)=1</formula>
    </cfRule>
    <cfRule type="expression" dxfId="1388" priority="186">
      <formula>WEEKDAY(M104)=7</formula>
    </cfRule>
  </conditionalFormatting>
  <conditionalFormatting sqref="N104 N108 N112 N116">
    <cfRule type="expression" dxfId="1387" priority="183">
      <formula>WEEKDAY(N104)=1</formula>
    </cfRule>
    <cfRule type="expression" dxfId="1386" priority="184">
      <formula>WEEKDAY(N104)=7</formula>
    </cfRule>
  </conditionalFormatting>
  <conditionalFormatting sqref="O104 O108 O112 O116">
    <cfRule type="expression" dxfId="1385" priority="181">
      <formula>WEEKDAY(O104)=1</formula>
    </cfRule>
    <cfRule type="expression" dxfId="1384" priority="182">
      <formula>WEEKDAY(O104)=7</formula>
    </cfRule>
  </conditionalFormatting>
  <conditionalFormatting sqref="P104 P108 P112 P116">
    <cfRule type="expression" dxfId="1383" priority="179">
      <formula>WEEKDAY(P104)=1</formula>
    </cfRule>
    <cfRule type="expression" dxfId="1382" priority="180">
      <formula>WEEKDAY(P104)=7</formula>
    </cfRule>
  </conditionalFormatting>
  <conditionalFormatting sqref="Q104 Q108 Q112 Q116">
    <cfRule type="expression" dxfId="1381" priority="177">
      <formula>WEEKDAY(Q104)=1</formula>
    </cfRule>
    <cfRule type="expression" dxfId="1380" priority="178">
      <formula>WEEKDAY(Q104)=7</formula>
    </cfRule>
  </conditionalFormatting>
  <conditionalFormatting sqref="R104 R108 R112 R116">
    <cfRule type="expression" dxfId="1379" priority="175">
      <formula>WEEKDAY(R104)=1</formula>
    </cfRule>
    <cfRule type="expression" dxfId="1378" priority="176">
      <formula>WEEKDAY(R104)=7</formula>
    </cfRule>
  </conditionalFormatting>
  <conditionalFormatting sqref="S104 S108 S112 S116">
    <cfRule type="expression" dxfId="1377" priority="173">
      <formula>WEEKDAY(S104)=1</formula>
    </cfRule>
    <cfRule type="expression" dxfId="1376" priority="174">
      <formula>WEEKDAY(S104)=7</formula>
    </cfRule>
  </conditionalFormatting>
  <conditionalFormatting sqref="T104 T108 T112 T116">
    <cfRule type="expression" dxfId="1375" priority="171">
      <formula>WEEKDAY(T104)=1</formula>
    </cfRule>
    <cfRule type="expression" dxfId="1374" priority="172">
      <formula>WEEKDAY(T104)=7</formula>
    </cfRule>
  </conditionalFormatting>
  <conditionalFormatting sqref="U104 U108 U112 U116">
    <cfRule type="expression" dxfId="1373" priority="169">
      <formula>WEEKDAY(U104)=1</formula>
    </cfRule>
    <cfRule type="expression" dxfId="1372" priority="170">
      <formula>WEEKDAY(U104)=7</formula>
    </cfRule>
  </conditionalFormatting>
  <conditionalFormatting sqref="G106 G110 G114 G118">
    <cfRule type="expression" dxfId="1371" priority="167">
      <formula>WEEKDAY(G106)=1</formula>
    </cfRule>
    <cfRule type="expression" dxfId="1370" priority="168">
      <formula>WEEKDAY(G106)=7</formula>
    </cfRule>
  </conditionalFormatting>
  <conditionalFormatting sqref="H106 H110 H114 H118">
    <cfRule type="expression" dxfId="1369" priority="165">
      <formula>WEEKDAY(H106)=1</formula>
    </cfRule>
    <cfRule type="expression" dxfId="1368" priority="166">
      <formula>WEEKDAY(H106)=7</formula>
    </cfRule>
  </conditionalFormatting>
  <conditionalFormatting sqref="I106 I110 I114 I118">
    <cfRule type="expression" dxfId="1367" priority="163">
      <formula>WEEKDAY(I106)=1</formula>
    </cfRule>
    <cfRule type="expression" dxfId="1366" priority="164">
      <formula>WEEKDAY(I106)=7</formula>
    </cfRule>
  </conditionalFormatting>
  <conditionalFormatting sqref="J106 J110 J114 J118">
    <cfRule type="expression" dxfId="1365" priority="161">
      <formula>WEEKDAY(J106)=1</formula>
    </cfRule>
    <cfRule type="expression" dxfId="1364" priority="162">
      <formula>WEEKDAY(J106)=7</formula>
    </cfRule>
  </conditionalFormatting>
  <conditionalFormatting sqref="K106 K110 K114 K118">
    <cfRule type="expression" dxfId="1363" priority="159">
      <formula>WEEKDAY(K106)=1</formula>
    </cfRule>
    <cfRule type="expression" dxfId="1362" priority="160">
      <formula>WEEKDAY(K106)=7</formula>
    </cfRule>
  </conditionalFormatting>
  <conditionalFormatting sqref="L106 L110 L114 L118">
    <cfRule type="expression" dxfId="1361" priority="157">
      <formula>WEEKDAY(L106)=1</formula>
    </cfRule>
    <cfRule type="expression" dxfId="1360" priority="158">
      <formula>WEEKDAY(L106)=7</formula>
    </cfRule>
  </conditionalFormatting>
  <conditionalFormatting sqref="M106 M110 M114 M118">
    <cfRule type="expression" dxfId="1359" priority="155">
      <formula>WEEKDAY(M106)=1</formula>
    </cfRule>
    <cfRule type="expression" dxfId="1358" priority="156">
      <formula>WEEKDAY(M106)=7</formula>
    </cfRule>
  </conditionalFormatting>
  <conditionalFormatting sqref="N106 N110 N114 N118">
    <cfRule type="expression" dxfId="1357" priority="153">
      <formula>WEEKDAY(N106)=1</formula>
    </cfRule>
    <cfRule type="expression" dxfId="1356" priority="154">
      <formula>WEEKDAY(N106)=7</formula>
    </cfRule>
  </conditionalFormatting>
  <conditionalFormatting sqref="O106 O110 O114 O118">
    <cfRule type="expression" dxfId="1355" priority="151">
      <formula>WEEKDAY(O106)=1</formula>
    </cfRule>
    <cfRule type="expression" dxfId="1354" priority="152">
      <formula>WEEKDAY(O106)=7</formula>
    </cfRule>
  </conditionalFormatting>
  <conditionalFormatting sqref="P106 P110 P114 P118">
    <cfRule type="expression" dxfId="1353" priority="149">
      <formula>WEEKDAY(P106)=1</formula>
    </cfRule>
    <cfRule type="expression" dxfId="1352" priority="150">
      <formula>WEEKDAY(P106)=7</formula>
    </cfRule>
  </conditionalFormatting>
  <conditionalFormatting sqref="Q106 Q110 Q114 Q118">
    <cfRule type="expression" dxfId="1351" priority="147">
      <formula>WEEKDAY(Q106)=1</formula>
    </cfRule>
    <cfRule type="expression" dxfId="1350" priority="148">
      <formula>WEEKDAY(Q106)=7</formula>
    </cfRule>
  </conditionalFormatting>
  <conditionalFormatting sqref="R106 R110 R114 R118">
    <cfRule type="expression" dxfId="1349" priority="145">
      <formula>WEEKDAY(R106)=1</formula>
    </cfRule>
    <cfRule type="expression" dxfId="1348" priority="146">
      <formula>WEEKDAY(R106)=7</formula>
    </cfRule>
  </conditionalFormatting>
  <conditionalFormatting sqref="S106 S110 S114 S118">
    <cfRule type="expression" dxfId="1347" priority="143">
      <formula>WEEKDAY(S106)=1</formula>
    </cfRule>
    <cfRule type="expression" dxfId="1346" priority="144">
      <formula>WEEKDAY(S106)=7</formula>
    </cfRule>
  </conditionalFormatting>
  <conditionalFormatting sqref="T106 T110 T114 T118">
    <cfRule type="cellIs" dxfId="1345" priority="135" operator="notEqual">
      <formula>29</formula>
    </cfRule>
    <cfRule type="expression" dxfId="1344" priority="140">
      <formula>WEEKDAY(S106+1)=1</formula>
    </cfRule>
    <cfRule type="expression" dxfId="1343" priority="141">
      <formula>WEEKDAY(S106+1)=7</formula>
    </cfRule>
  </conditionalFormatting>
  <conditionalFormatting sqref="U106 U110 U114 U118">
    <cfRule type="cellIs" dxfId="1342" priority="136" operator="notEqual">
      <formula>30</formula>
    </cfRule>
    <cfRule type="expression" dxfId="1341" priority="138">
      <formula>WEEKDAY(S106+2)=1</formula>
    </cfRule>
    <cfRule type="expression" dxfId="1340" priority="139">
      <formula>WEEKDAY(S106+2)=7</formula>
    </cfRule>
  </conditionalFormatting>
  <conditionalFormatting sqref="D132">
    <cfRule type="cellIs" dxfId="1339" priority="134" operator="equal">
      <formula>0</formula>
    </cfRule>
  </conditionalFormatting>
  <conditionalFormatting sqref="F130">
    <cfRule type="cellIs" dxfId="1338" priority="133" stopIfTrue="1" operator="equal">
      <formula>0</formula>
    </cfRule>
  </conditionalFormatting>
  <conditionalFormatting sqref="V132">
    <cfRule type="cellIs" dxfId="1337" priority="68" operator="notEqual">
      <formula>31</formula>
    </cfRule>
    <cfRule type="expression" dxfId="1336" priority="73">
      <formula>WEEKDAY(S132+3)=1</formula>
    </cfRule>
    <cfRule type="expression" dxfId="1335" priority="132">
      <formula>WEEKDAY(S132+3)=7</formula>
    </cfRule>
  </conditionalFormatting>
  <conditionalFormatting sqref="D136 D140 D144 D148">
    <cfRule type="cellIs" dxfId="1334" priority="131" operator="equal">
      <formula>0</formula>
    </cfRule>
  </conditionalFormatting>
  <conditionalFormatting sqref="F134 F138 F142 F146">
    <cfRule type="cellIs" dxfId="1333" priority="130" stopIfTrue="1" operator="equal">
      <formula>0</formula>
    </cfRule>
  </conditionalFormatting>
  <conditionalFormatting sqref="G130">
    <cfRule type="expression" dxfId="1332" priority="128">
      <formula>WEEKDAY(G130)=1</formula>
    </cfRule>
    <cfRule type="expression" dxfId="1331" priority="129">
      <formula>WEEKDAY(G130)=7</formula>
    </cfRule>
  </conditionalFormatting>
  <conditionalFormatting sqref="I130">
    <cfRule type="expression" dxfId="1330" priority="126">
      <formula>WEEKDAY(I130)=0</formula>
    </cfRule>
    <cfRule type="expression" dxfId="1329" priority="127">
      <formula>WEEKDAY(I130)=7</formula>
    </cfRule>
  </conditionalFormatting>
  <conditionalFormatting sqref="H130">
    <cfRule type="expression" dxfId="1328" priority="124">
      <formula>WEEKDAY(H130)=1</formula>
    </cfRule>
    <cfRule type="expression" dxfId="1327" priority="125">
      <formula>WEEKDAY(H130)=7</formula>
    </cfRule>
  </conditionalFormatting>
  <conditionalFormatting sqref="J130">
    <cfRule type="expression" dxfId="1326" priority="122">
      <formula>WEEKDAY(J130)=1</formula>
    </cfRule>
    <cfRule type="expression" dxfId="1325" priority="123">
      <formula>WEEKDAY(J130)=7</formula>
    </cfRule>
  </conditionalFormatting>
  <conditionalFormatting sqref="K130">
    <cfRule type="expression" dxfId="1324" priority="120">
      <formula>WEEKDAY(K130)=1</formula>
    </cfRule>
    <cfRule type="expression" dxfId="1323" priority="121">
      <formula>WEEKDAY(K130)=7</formula>
    </cfRule>
  </conditionalFormatting>
  <conditionalFormatting sqref="L130">
    <cfRule type="expression" dxfId="1322" priority="118">
      <formula>WEEKDAY(L130)=1</formula>
    </cfRule>
    <cfRule type="expression" dxfId="1321" priority="119">
      <formula>WEEKDAY(L130)=7</formula>
    </cfRule>
  </conditionalFormatting>
  <conditionalFormatting sqref="M130">
    <cfRule type="expression" dxfId="1320" priority="116">
      <formula>WEEKDAY(M130)=1</formula>
    </cfRule>
    <cfRule type="expression" dxfId="1319" priority="117">
      <formula>WEEKDAY(M130)=7</formula>
    </cfRule>
  </conditionalFormatting>
  <conditionalFormatting sqref="N130">
    <cfRule type="expression" dxfId="1318" priority="114">
      <formula>WEEKDAY(N130)=1</formula>
    </cfRule>
    <cfRule type="expression" dxfId="1317" priority="115">
      <formula>WEEKDAY(N130)=7</formula>
    </cfRule>
  </conditionalFormatting>
  <conditionalFormatting sqref="O130">
    <cfRule type="expression" dxfId="1316" priority="112">
      <formula>WEEKDAY(O130)=1</formula>
    </cfRule>
    <cfRule type="expression" dxfId="1315" priority="113">
      <formula>WEEKDAY(O130)=7</formula>
    </cfRule>
  </conditionalFormatting>
  <conditionalFormatting sqref="P130">
    <cfRule type="expression" dxfId="1314" priority="110">
      <formula>WEEKDAY(P130)=1</formula>
    </cfRule>
    <cfRule type="expression" dxfId="1313" priority="111">
      <formula>WEEKDAY(P130)=7</formula>
    </cfRule>
  </conditionalFormatting>
  <conditionalFormatting sqref="Q130">
    <cfRule type="expression" dxfId="1312" priority="108">
      <formula>WEEKDAY(Q130)=1</formula>
    </cfRule>
    <cfRule type="expression" dxfId="1311" priority="109">
      <formula>WEEKDAY(Q130)=7</formula>
    </cfRule>
  </conditionalFormatting>
  <conditionalFormatting sqref="R130">
    <cfRule type="expression" dxfId="1310" priority="106">
      <formula>WEEKDAY(R130)=1</formula>
    </cfRule>
    <cfRule type="expression" dxfId="1309" priority="107">
      <formula>WEEKDAY(R130)=7</formula>
    </cfRule>
  </conditionalFormatting>
  <conditionalFormatting sqref="S130">
    <cfRule type="expression" dxfId="1308" priority="104">
      <formula>WEEKDAY(S130)=1</formula>
    </cfRule>
    <cfRule type="expression" dxfId="1307" priority="105">
      <formula>WEEKDAY(S130)=7</formula>
    </cfRule>
  </conditionalFormatting>
  <conditionalFormatting sqref="T130">
    <cfRule type="expression" dxfId="1306" priority="102">
      <formula>WEEKDAY(T130)=1</formula>
    </cfRule>
    <cfRule type="expression" dxfId="1305" priority="103">
      <formula>WEEKDAY(T130)=7</formula>
    </cfRule>
  </conditionalFormatting>
  <conditionalFormatting sqref="U130">
    <cfRule type="expression" dxfId="1304" priority="100">
      <formula>WEEKDAY(U130)=1</formula>
    </cfRule>
    <cfRule type="expression" dxfId="1303" priority="101">
      <formula>WEEKDAY(U130)=7</formula>
    </cfRule>
  </conditionalFormatting>
  <conditionalFormatting sqref="G132">
    <cfRule type="expression" dxfId="1302" priority="98">
      <formula>WEEKDAY(G132)=1</formula>
    </cfRule>
    <cfRule type="expression" dxfId="1301" priority="99">
      <formula>WEEKDAY(G132)=7</formula>
    </cfRule>
  </conditionalFormatting>
  <conditionalFormatting sqref="H132">
    <cfRule type="expression" dxfId="1300" priority="96">
      <formula>WEEKDAY(H132)=1</formula>
    </cfRule>
    <cfRule type="expression" dxfId="1299" priority="97">
      <formula>WEEKDAY(H132)=7</formula>
    </cfRule>
  </conditionalFormatting>
  <conditionalFormatting sqref="I132">
    <cfRule type="expression" dxfId="1298" priority="94">
      <formula>WEEKDAY(I132)=1</formula>
    </cfRule>
    <cfRule type="expression" dxfId="1297" priority="95">
      <formula>WEEKDAY(I132)=7</formula>
    </cfRule>
  </conditionalFormatting>
  <conditionalFormatting sqref="J132">
    <cfRule type="expression" dxfId="1296" priority="92">
      <formula>WEEKDAY(J132)=1</formula>
    </cfRule>
    <cfRule type="expression" dxfId="1295" priority="93">
      <formula>WEEKDAY(J132)=7</formula>
    </cfRule>
  </conditionalFormatting>
  <conditionalFormatting sqref="K132">
    <cfRule type="expression" dxfId="1294" priority="90">
      <formula>WEEKDAY(K132)=1</formula>
    </cfRule>
    <cfRule type="expression" dxfId="1293" priority="91">
      <formula>WEEKDAY(K132)=7</formula>
    </cfRule>
  </conditionalFormatting>
  <conditionalFormatting sqref="L132">
    <cfRule type="expression" dxfId="1292" priority="88">
      <formula>WEEKDAY(L132)=1</formula>
    </cfRule>
    <cfRule type="expression" dxfId="1291" priority="89">
      <formula>WEEKDAY(L132)=7</formula>
    </cfRule>
  </conditionalFormatting>
  <conditionalFormatting sqref="M132">
    <cfRule type="expression" dxfId="1290" priority="86">
      <formula>WEEKDAY(M132)=1</formula>
    </cfRule>
    <cfRule type="expression" dxfId="1289" priority="87">
      <formula>WEEKDAY(M132)=7</formula>
    </cfRule>
  </conditionalFormatting>
  <conditionalFormatting sqref="N132">
    <cfRule type="expression" dxfId="1288" priority="84">
      <formula>WEEKDAY(N132)=1</formula>
    </cfRule>
    <cfRule type="expression" dxfId="1287" priority="85">
      <formula>WEEKDAY(N132)=7</formula>
    </cfRule>
  </conditionalFormatting>
  <conditionalFormatting sqref="O132">
    <cfRule type="expression" dxfId="1286" priority="82">
      <formula>WEEKDAY(O132)=1</formula>
    </cfRule>
    <cfRule type="expression" dxfId="1285" priority="83">
      <formula>WEEKDAY(O132)=7</formula>
    </cfRule>
  </conditionalFormatting>
  <conditionalFormatting sqref="P132">
    <cfRule type="expression" dxfId="1284" priority="80">
      <formula>WEEKDAY(P132)=1</formula>
    </cfRule>
    <cfRule type="expression" dxfId="1283" priority="81">
      <formula>WEEKDAY(P132)=7</formula>
    </cfRule>
  </conditionalFormatting>
  <conditionalFormatting sqref="Q132">
    <cfRule type="expression" dxfId="1282" priority="78">
      <formula>WEEKDAY(Q132)=1</formula>
    </cfRule>
    <cfRule type="expression" dxfId="1281" priority="79">
      <formula>WEEKDAY(Q132)=7</formula>
    </cfRule>
  </conditionalFormatting>
  <conditionalFormatting sqref="R132">
    <cfRule type="expression" dxfId="1280" priority="76">
      <formula>WEEKDAY(R132)=1</formula>
    </cfRule>
    <cfRule type="expression" dxfId="1279" priority="77">
      <formula>WEEKDAY(R132)=7</formula>
    </cfRule>
  </conditionalFormatting>
  <conditionalFormatting sqref="S132">
    <cfRule type="expression" dxfId="1278" priority="74">
      <formula>WEEKDAY(S132)=1</formula>
    </cfRule>
    <cfRule type="expression" dxfId="1277" priority="75">
      <formula>WEEKDAY(S132)=7</formula>
    </cfRule>
  </conditionalFormatting>
  <conditionalFormatting sqref="T132">
    <cfRule type="cellIs" dxfId="1276" priority="66" operator="notEqual">
      <formula>29</formula>
    </cfRule>
    <cfRule type="expression" dxfId="1275" priority="71">
      <formula>WEEKDAY(S132+1)=1</formula>
    </cfRule>
    <cfRule type="expression" dxfId="1274" priority="72">
      <formula>WEEKDAY(S132+1)=7</formula>
    </cfRule>
  </conditionalFormatting>
  <conditionalFormatting sqref="U132">
    <cfRule type="cellIs" dxfId="1273" priority="67" operator="notEqual">
      <formula>30</formula>
    </cfRule>
    <cfRule type="expression" dxfId="1272" priority="69">
      <formula>WEEKDAY(S132+2)=1</formula>
    </cfRule>
    <cfRule type="expression" dxfId="1271" priority="70">
      <formula>WEEKDAY(S132+2)=7</formula>
    </cfRule>
  </conditionalFormatting>
  <conditionalFormatting sqref="V136 V140 V144 V148">
    <cfRule type="cellIs" dxfId="1270" priority="3" operator="notEqual">
      <formula>31</formula>
    </cfRule>
    <cfRule type="expression" dxfId="1269" priority="8">
      <formula>WEEKDAY(S136+3)=1</formula>
    </cfRule>
    <cfRule type="expression" dxfId="1268" priority="65">
      <formula>WEEKDAY(S136+3)=7</formula>
    </cfRule>
  </conditionalFormatting>
  <conditionalFormatting sqref="G134 G138 G142 G146">
    <cfRule type="expression" dxfId="1267" priority="63">
      <formula>WEEKDAY(G134)=1</formula>
    </cfRule>
    <cfRule type="expression" dxfId="1266" priority="64">
      <formula>WEEKDAY(G134)=7</formula>
    </cfRule>
  </conditionalFormatting>
  <conditionalFormatting sqref="I134 I138 I142 I146">
    <cfRule type="expression" dxfId="1265" priority="61">
      <formula>WEEKDAY(I134)=0</formula>
    </cfRule>
    <cfRule type="expression" dxfId="1264" priority="62">
      <formula>WEEKDAY(I134)=7</formula>
    </cfRule>
  </conditionalFormatting>
  <conditionalFormatting sqref="H134 H138 H142 H146">
    <cfRule type="expression" dxfId="1263" priority="59">
      <formula>WEEKDAY(H134)=1</formula>
    </cfRule>
    <cfRule type="expression" dxfId="1262" priority="60">
      <formula>WEEKDAY(H134)=7</formula>
    </cfRule>
  </conditionalFormatting>
  <conditionalFormatting sqref="J134 J138 J142 J146">
    <cfRule type="expression" dxfId="1261" priority="57">
      <formula>WEEKDAY(J134)=1</formula>
    </cfRule>
    <cfRule type="expression" dxfId="1260" priority="58">
      <formula>WEEKDAY(J134)=7</formula>
    </cfRule>
  </conditionalFormatting>
  <conditionalFormatting sqref="K134 K138 K142 K146">
    <cfRule type="expression" dxfId="1259" priority="55">
      <formula>WEEKDAY(K134)=1</formula>
    </cfRule>
    <cfRule type="expression" dxfId="1258" priority="56">
      <formula>WEEKDAY(K134)=7</formula>
    </cfRule>
  </conditionalFormatting>
  <conditionalFormatting sqref="L134 L138 L142 L146">
    <cfRule type="expression" dxfId="1257" priority="53">
      <formula>WEEKDAY(L134)=1</formula>
    </cfRule>
    <cfRule type="expression" dxfId="1256" priority="54">
      <formula>WEEKDAY(L134)=7</formula>
    </cfRule>
  </conditionalFormatting>
  <conditionalFormatting sqref="M134 M138 M142 M146">
    <cfRule type="expression" dxfId="1255" priority="51">
      <formula>WEEKDAY(M134)=1</formula>
    </cfRule>
    <cfRule type="expression" dxfId="1254" priority="52">
      <formula>WEEKDAY(M134)=7</formula>
    </cfRule>
  </conditionalFormatting>
  <conditionalFormatting sqref="N134 N138 N142 N146">
    <cfRule type="expression" dxfId="1253" priority="49">
      <formula>WEEKDAY(N134)=1</formula>
    </cfRule>
    <cfRule type="expression" dxfId="1252" priority="50">
      <formula>WEEKDAY(N134)=7</formula>
    </cfRule>
  </conditionalFormatting>
  <conditionalFormatting sqref="O134 O138 O142 O146">
    <cfRule type="expression" dxfId="1251" priority="47">
      <formula>WEEKDAY(O134)=1</formula>
    </cfRule>
    <cfRule type="expression" dxfId="1250" priority="48">
      <formula>WEEKDAY(O134)=7</formula>
    </cfRule>
  </conditionalFormatting>
  <conditionalFormatting sqref="P134 P138 P142 P146">
    <cfRule type="expression" dxfId="1249" priority="45">
      <formula>WEEKDAY(P134)=1</formula>
    </cfRule>
    <cfRule type="expression" dxfId="1248" priority="46">
      <formula>WEEKDAY(P134)=7</formula>
    </cfRule>
  </conditionalFormatting>
  <conditionalFormatting sqref="Q134 Q138 Q142 Q146">
    <cfRule type="expression" dxfId="1247" priority="43">
      <formula>WEEKDAY(Q134)=1</formula>
    </cfRule>
    <cfRule type="expression" dxfId="1246" priority="44">
      <formula>WEEKDAY(Q134)=7</formula>
    </cfRule>
  </conditionalFormatting>
  <conditionalFormatting sqref="R134 R138 R142 R146">
    <cfRule type="expression" dxfId="1245" priority="41">
      <formula>WEEKDAY(R134)=1</formula>
    </cfRule>
    <cfRule type="expression" dxfId="1244" priority="42">
      <formula>WEEKDAY(R134)=7</formula>
    </cfRule>
  </conditionalFormatting>
  <conditionalFormatting sqref="S134 S138 S142 S146">
    <cfRule type="expression" dxfId="1243" priority="39">
      <formula>WEEKDAY(S134)=1</formula>
    </cfRule>
    <cfRule type="expression" dxfId="1242" priority="40">
      <formula>WEEKDAY(S134)=7</formula>
    </cfRule>
  </conditionalFormatting>
  <conditionalFormatting sqref="T134 T138 T142 T146">
    <cfRule type="expression" dxfId="1241" priority="37">
      <formula>WEEKDAY(T134)=1</formula>
    </cfRule>
    <cfRule type="expression" dxfId="1240" priority="38">
      <formula>WEEKDAY(T134)=7</formula>
    </cfRule>
  </conditionalFormatting>
  <conditionalFormatting sqref="U134 U138 U142 U146">
    <cfRule type="expression" dxfId="1239" priority="35">
      <formula>WEEKDAY(U134)=1</formula>
    </cfRule>
    <cfRule type="expression" dxfId="1238" priority="36">
      <formula>WEEKDAY(U134)=7</formula>
    </cfRule>
  </conditionalFormatting>
  <conditionalFormatting sqref="G136 G140 G144 G148">
    <cfRule type="expression" dxfId="1237" priority="33">
      <formula>WEEKDAY(G136)=1</formula>
    </cfRule>
    <cfRule type="expression" dxfId="1236" priority="34">
      <formula>WEEKDAY(G136)=7</formula>
    </cfRule>
  </conditionalFormatting>
  <conditionalFormatting sqref="H136 H140 H144 H148">
    <cfRule type="expression" dxfId="1235" priority="31">
      <formula>WEEKDAY(H136)=1</formula>
    </cfRule>
    <cfRule type="expression" dxfId="1234" priority="32">
      <formula>WEEKDAY(H136)=7</formula>
    </cfRule>
  </conditionalFormatting>
  <conditionalFormatting sqref="I136 I140 I144 I148">
    <cfRule type="expression" dxfId="1233" priority="29">
      <formula>WEEKDAY(I136)=1</formula>
    </cfRule>
    <cfRule type="expression" dxfId="1232" priority="30">
      <formula>WEEKDAY(I136)=7</formula>
    </cfRule>
  </conditionalFormatting>
  <conditionalFormatting sqref="J136 J140 J144 J148">
    <cfRule type="expression" dxfId="1231" priority="27">
      <formula>WEEKDAY(J136)=1</formula>
    </cfRule>
    <cfRule type="expression" dxfId="1230" priority="28">
      <formula>WEEKDAY(J136)=7</formula>
    </cfRule>
  </conditionalFormatting>
  <conditionalFormatting sqref="K136 K140 K144 K148">
    <cfRule type="expression" dxfId="1229" priority="25">
      <formula>WEEKDAY(K136)=1</formula>
    </cfRule>
    <cfRule type="expression" dxfId="1228" priority="26">
      <formula>WEEKDAY(K136)=7</formula>
    </cfRule>
  </conditionalFormatting>
  <conditionalFormatting sqref="L136 L140 L144 L148">
    <cfRule type="expression" dxfId="1227" priority="23">
      <formula>WEEKDAY(L136)=1</formula>
    </cfRule>
    <cfRule type="expression" dxfId="1226" priority="24">
      <formula>WEEKDAY(L136)=7</formula>
    </cfRule>
  </conditionalFormatting>
  <conditionalFormatting sqref="M136 M140 M144 M148">
    <cfRule type="expression" dxfId="1225" priority="21">
      <formula>WEEKDAY(M136)=1</formula>
    </cfRule>
    <cfRule type="expression" dxfId="1224" priority="22">
      <formula>WEEKDAY(M136)=7</formula>
    </cfRule>
  </conditionalFormatting>
  <conditionalFormatting sqref="N136 N140 N144 N148">
    <cfRule type="expression" dxfId="1223" priority="19">
      <formula>WEEKDAY(N136)=1</formula>
    </cfRule>
    <cfRule type="expression" dxfId="1222" priority="20">
      <formula>WEEKDAY(N136)=7</formula>
    </cfRule>
  </conditionalFormatting>
  <conditionalFormatting sqref="O136 O140 O144 O148">
    <cfRule type="expression" dxfId="1221" priority="17">
      <formula>WEEKDAY(O136)=1</formula>
    </cfRule>
    <cfRule type="expression" dxfId="1220" priority="18">
      <formula>WEEKDAY(O136)=7</formula>
    </cfRule>
  </conditionalFormatting>
  <conditionalFormatting sqref="P136 P140 P144 P148">
    <cfRule type="expression" dxfId="1219" priority="15">
      <formula>WEEKDAY(P136)=1</formula>
    </cfRule>
    <cfRule type="expression" dxfId="1218" priority="16">
      <formula>WEEKDAY(P136)=7</formula>
    </cfRule>
  </conditionalFormatting>
  <conditionalFormatting sqref="Q136 Q140 Q144 Q148">
    <cfRule type="expression" dxfId="1217" priority="13">
      <formula>WEEKDAY(Q136)=1</formula>
    </cfRule>
    <cfRule type="expression" dxfId="1216" priority="14">
      <formula>WEEKDAY(Q136)=7</formula>
    </cfRule>
  </conditionalFormatting>
  <conditionalFormatting sqref="R136 R140 R144 R148">
    <cfRule type="expression" dxfId="1215" priority="11">
      <formula>WEEKDAY(R136)=1</formula>
    </cfRule>
    <cfRule type="expression" dxfId="1214" priority="12">
      <formula>WEEKDAY(R136)=7</formula>
    </cfRule>
  </conditionalFormatting>
  <conditionalFormatting sqref="S136 S140 S144 S148">
    <cfRule type="expression" dxfId="1213" priority="9">
      <formula>WEEKDAY(S136)=1</formula>
    </cfRule>
    <cfRule type="expression" dxfId="1212" priority="10">
      <formula>WEEKDAY(S136)=7</formula>
    </cfRule>
  </conditionalFormatting>
  <conditionalFormatting sqref="T136 T140 T144 T148">
    <cfRule type="cellIs" dxfId="1211" priority="1" operator="notEqual">
      <formula>29</formula>
    </cfRule>
    <cfRule type="expression" dxfId="1210" priority="6">
      <formula>WEEKDAY(S136+1)=1</formula>
    </cfRule>
    <cfRule type="expression" dxfId="1209" priority="7">
      <formula>WEEKDAY(S136+1)=7</formula>
    </cfRule>
  </conditionalFormatting>
  <conditionalFormatting sqref="U136 U140 U144 U148">
    <cfRule type="cellIs" dxfId="1208" priority="2" operator="notEqual">
      <formula>30</formula>
    </cfRule>
    <cfRule type="expression" dxfId="1207" priority="4">
      <formula>WEEKDAY(S136+2)=1</formula>
    </cfRule>
    <cfRule type="expression" dxfId="1206" priority="5">
      <formula>WEEKDAY(S136+2)=7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topLeftCell="A28" workbookViewId="0">
      <selection activeCell="D34" sqref="D34"/>
    </sheetView>
  </sheetViews>
  <sheetFormatPr defaultRowHeight="18"/>
  <cols>
    <col min="1" max="1" width="2.25" style="45" customWidth="1"/>
    <col min="2" max="2" width="26.25" style="45" customWidth="1"/>
    <col min="3" max="3" width="18.375" style="45" customWidth="1"/>
    <col min="4" max="4" width="9.375" style="45" customWidth="1"/>
    <col min="5" max="5" width="12.375" style="45" customWidth="1"/>
    <col min="6" max="6" width="18" style="45" customWidth="1"/>
    <col min="7" max="7" width="9.25" style="45" customWidth="1"/>
    <col min="8" max="16384" width="9" style="45"/>
  </cols>
  <sheetData>
    <row r="1" spans="2:8" ht="31.5" customHeight="1"/>
    <row r="2" spans="2:8" ht="35.25" customHeight="1">
      <c r="B2" s="143" t="s">
        <v>16</v>
      </c>
      <c r="C2" s="144"/>
      <c r="D2" s="144"/>
      <c r="E2" s="144"/>
      <c r="F2" s="144"/>
      <c r="G2" s="145"/>
    </row>
    <row r="3" spans="2:8" ht="29.25" customHeight="1">
      <c r="B3" s="46" t="s">
        <v>17</v>
      </c>
      <c r="C3" s="146">
        <f>SUM(F14:F34)</f>
        <v>0</v>
      </c>
      <c r="D3" s="147"/>
      <c r="E3" s="147"/>
      <c r="F3" s="147"/>
      <c r="G3" s="148"/>
    </row>
    <row r="4" spans="2:8" ht="29.25" customHeight="1">
      <c r="B4" s="47" t="s">
        <v>18</v>
      </c>
      <c r="C4" s="149"/>
      <c r="D4" s="150"/>
      <c r="E4" s="150"/>
      <c r="F4" s="150"/>
      <c r="G4" s="151"/>
    </row>
    <row r="5" spans="2:8" ht="34.5" customHeight="1">
      <c r="B5" s="152" t="s">
        <v>42</v>
      </c>
      <c r="C5" s="153"/>
      <c r="D5" s="153"/>
      <c r="E5" s="153"/>
      <c r="F5" s="153"/>
      <c r="G5" s="154"/>
    </row>
    <row r="6" spans="2:8" ht="15" customHeight="1">
      <c r="B6" s="48"/>
      <c r="C6" s="49"/>
      <c r="D6" s="49"/>
      <c r="E6" s="49"/>
      <c r="F6" s="49"/>
      <c r="G6" s="50"/>
    </row>
    <row r="7" spans="2:8" ht="20.25" customHeight="1">
      <c r="B7" s="155" t="s">
        <v>19</v>
      </c>
      <c r="C7" s="156"/>
      <c r="D7" s="156"/>
      <c r="E7" s="156"/>
      <c r="F7" s="156"/>
      <c r="G7" s="157"/>
      <c r="H7" s="51"/>
    </row>
    <row r="8" spans="2:8" ht="20.25" customHeight="1">
      <c r="B8" s="155" t="s">
        <v>28</v>
      </c>
      <c r="C8" s="156"/>
      <c r="D8" s="156"/>
      <c r="E8" s="156"/>
      <c r="F8" s="156"/>
      <c r="G8" s="157"/>
    </row>
    <row r="9" spans="2:8" ht="20.25" customHeight="1">
      <c r="B9" s="137" t="s">
        <v>32</v>
      </c>
      <c r="C9" s="138"/>
      <c r="D9" s="138"/>
      <c r="E9" s="138"/>
      <c r="F9" s="138"/>
      <c r="G9" s="139"/>
    </row>
    <row r="10" spans="2:8" ht="20.25" customHeight="1">
      <c r="B10" s="137" t="s">
        <v>29</v>
      </c>
      <c r="C10" s="138"/>
      <c r="D10" s="138"/>
      <c r="E10" s="138"/>
      <c r="F10" s="138"/>
      <c r="G10" s="139"/>
    </row>
    <row r="11" spans="2:8" ht="15.75" customHeight="1">
      <c r="B11" s="52"/>
      <c r="C11" s="53"/>
      <c r="D11" s="53"/>
      <c r="E11" s="53"/>
      <c r="F11" s="53"/>
      <c r="G11" s="54"/>
    </row>
    <row r="12" spans="2:8" ht="29.25" customHeight="1">
      <c r="B12" s="140" t="s">
        <v>20</v>
      </c>
      <c r="C12" s="141"/>
      <c r="D12" s="141"/>
      <c r="E12" s="141"/>
      <c r="F12" s="141"/>
      <c r="G12" s="142"/>
    </row>
    <row r="13" spans="2:8" ht="33" customHeight="1">
      <c r="B13" s="55" t="s">
        <v>21</v>
      </c>
      <c r="C13" s="55" t="s">
        <v>22</v>
      </c>
      <c r="D13" s="55" t="s">
        <v>23</v>
      </c>
      <c r="E13" s="55" t="s">
        <v>24</v>
      </c>
      <c r="F13" s="55" t="s">
        <v>25</v>
      </c>
      <c r="G13" s="55" t="s">
        <v>26</v>
      </c>
    </row>
    <row r="14" spans="2:8" ht="40.5" customHeight="1">
      <c r="B14" s="56">
        <f>'12月'!B12</f>
        <v>0</v>
      </c>
      <c r="C14" s="57" t="s">
        <v>27</v>
      </c>
      <c r="D14" s="58">
        <f>'12月'!F10</f>
        <v>0</v>
      </c>
      <c r="E14" s="59">
        <v>600</v>
      </c>
      <c r="F14" s="60">
        <f t="shared" ref="F14:F34" si="0">IF(D14="","",D14*E14)</f>
        <v>0</v>
      </c>
      <c r="G14" s="61"/>
    </row>
    <row r="15" spans="2:8" ht="40.5" customHeight="1">
      <c r="B15" s="56">
        <f>'12月'!B16</f>
        <v>0</v>
      </c>
      <c r="C15" s="57" t="s">
        <v>27</v>
      </c>
      <c r="D15" s="58">
        <f>'12月'!F14</f>
        <v>0</v>
      </c>
      <c r="E15" s="59">
        <v>600</v>
      </c>
      <c r="F15" s="60">
        <f t="shared" si="0"/>
        <v>0</v>
      </c>
      <c r="G15" s="56"/>
    </row>
    <row r="16" spans="2:8" ht="40.5" customHeight="1">
      <c r="B16" s="56">
        <f>'12月'!B20</f>
        <v>0</v>
      </c>
      <c r="C16" s="57" t="s">
        <v>27</v>
      </c>
      <c r="D16" s="58">
        <f>'12月'!F18</f>
        <v>0</v>
      </c>
      <c r="E16" s="59">
        <v>600</v>
      </c>
      <c r="F16" s="60">
        <f t="shared" si="0"/>
        <v>0</v>
      </c>
      <c r="G16" s="56"/>
    </row>
    <row r="17" spans="2:7" ht="40.5" customHeight="1">
      <c r="B17" s="56">
        <f>'12月'!B24</f>
        <v>0</v>
      </c>
      <c r="C17" s="57" t="s">
        <v>27</v>
      </c>
      <c r="D17" s="58">
        <f>'12月'!F22</f>
        <v>0</v>
      </c>
      <c r="E17" s="59">
        <v>600</v>
      </c>
      <c r="F17" s="60">
        <f t="shared" si="0"/>
        <v>0</v>
      </c>
      <c r="G17" s="56"/>
    </row>
    <row r="18" spans="2:7" ht="40.5" customHeight="1">
      <c r="B18" s="56">
        <f>'12月'!B28</f>
        <v>0</v>
      </c>
      <c r="C18" s="57" t="s">
        <v>27</v>
      </c>
      <c r="D18" s="58">
        <f>'12月'!F26</f>
        <v>0</v>
      </c>
      <c r="E18" s="59">
        <v>600</v>
      </c>
      <c r="F18" s="60">
        <f t="shared" si="0"/>
        <v>0</v>
      </c>
      <c r="G18" s="56"/>
    </row>
    <row r="19" spans="2:7" ht="40.5" customHeight="1">
      <c r="B19" s="56">
        <f>'12月'!B42</f>
        <v>0</v>
      </c>
      <c r="C19" s="57" t="s">
        <v>27</v>
      </c>
      <c r="D19" s="58">
        <f>'12月'!F40</f>
        <v>0</v>
      </c>
      <c r="E19" s="59">
        <v>600</v>
      </c>
      <c r="F19" s="60">
        <f t="shared" si="0"/>
        <v>0</v>
      </c>
      <c r="G19" s="56"/>
    </row>
    <row r="20" spans="2:7" ht="40.5" customHeight="1">
      <c r="B20" s="56">
        <f>'12月'!B46</f>
        <v>0</v>
      </c>
      <c r="C20" s="57" t="s">
        <v>27</v>
      </c>
      <c r="D20" s="58">
        <f>'12月'!F44</f>
        <v>0</v>
      </c>
      <c r="E20" s="59">
        <v>600</v>
      </c>
      <c r="F20" s="60">
        <f t="shared" si="0"/>
        <v>0</v>
      </c>
      <c r="G20" s="56"/>
    </row>
    <row r="21" spans="2:7" ht="40.5" customHeight="1">
      <c r="B21" s="56">
        <f>'12月'!B50</f>
        <v>0</v>
      </c>
      <c r="C21" s="57" t="s">
        <v>27</v>
      </c>
      <c r="D21" s="58">
        <f>'12月'!F48</f>
        <v>0</v>
      </c>
      <c r="E21" s="59">
        <v>600</v>
      </c>
      <c r="F21" s="60">
        <f t="shared" si="0"/>
        <v>0</v>
      </c>
      <c r="G21" s="56"/>
    </row>
    <row r="22" spans="2:7" ht="40.5" customHeight="1">
      <c r="B22" s="56">
        <f>'12月'!B54</f>
        <v>0</v>
      </c>
      <c r="C22" s="57" t="s">
        <v>27</v>
      </c>
      <c r="D22" s="58">
        <f>'12月'!F52</f>
        <v>0</v>
      </c>
      <c r="E22" s="59">
        <v>600</v>
      </c>
      <c r="F22" s="60">
        <f t="shared" si="0"/>
        <v>0</v>
      </c>
      <c r="G22" s="56"/>
    </row>
    <row r="23" spans="2:7" ht="40.5" customHeight="1">
      <c r="B23" s="56">
        <f>'12月'!B58</f>
        <v>0</v>
      </c>
      <c r="C23" s="57" t="s">
        <v>27</v>
      </c>
      <c r="D23" s="58">
        <f>'12月'!F56</f>
        <v>0</v>
      </c>
      <c r="E23" s="59">
        <v>600</v>
      </c>
      <c r="F23" s="60">
        <f t="shared" si="0"/>
        <v>0</v>
      </c>
      <c r="G23" s="56"/>
    </row>
    <row r="24" spans="2:7" ht="40.5" customHeight="1">
      <c r="B24" s="56">
        <f>'12月'!B72</f>
        <v>0</v>
      </c>
      <c r="C24" s="57" t="s">
        <v>27</v>
      </c>
      <c r="D24" s="58">
        <f>'12月'!F70</f>
        <v>0</v>
      </c>
      <c r="E24" s="59">
        <v>600</v>
      </c>
      <c r="F24" s="60">
        <f t="shared" si="0"/>
        <v>0</v>
      </c>
      <c r="G24" s="56"/>
    </row>
    <row r="25" spans="2:7" ht="40.5" customHeight="1">
      <c r="B25" s="56">
        <f>'12月'!B76</f>
        <v>0</v>
      </c>
      <c r="C25" s="57" t="s">
        <v>27</v>
      </c>
      <c r="D25" s="58">
        <f>'12月'!F74</f>
        <v>0</v>
      </c>
      <c r="E25" s="59">
        <v>600</v>
      </c>
      <c r="F25" s="60">
        <f t="shared" si="0"/>
        <v>0</v>
      </c>
      <c r="G25" s="56"/>
    </row>
    <row r="26" spans="2:7" ht="40.5" customHeight="1">
      <c r="B26" s="56">
        <f>'12月'!B80</f>
        <v>0</v>
      </c>
      <c r="C26" s="57" t="s">
        <v>27</v>
      </c>
      <c r="D26" s="58">
        <f>'12月'!F78</f>
        <v>0</v>
      </c>
      <c r="E26" s="59">
        <v>600</v>
      </c>
      <c r="F26" s="60">
        <f t="shared" si="0"/>
        <v>0</v>
      </c>
      <c r="G26" s="56"/>
    </row>
    <row r="27" spans="2:7" ht="40.5" customHeight="1">
      <c r="B27" s="56">
        <f>'12月'!B84</f>
        <v>0</v>
      </c>
      <c r="C27" s="57" t="s">
        <v>27</v>
      </c>
      <c r="D27" s="58">
        <f>'12月'!F82</f>
        <v>0</v>
      </c>
      <c r="E27" s="59">
        <v>600</v>
      </c>
      <c r="F27" s="60">
        <f t="shared" si="0"/>
        <v>0</v>
      </c>
      <c r="G27" s="56"/>
    </row>
    <row r="28" spans="2:7" ht="40.5" customHeight="1">
      <c r="B28" s="56">
        <f>'12月'!B88</f>
        <v>0</v>
      </c>
      <c r="C28" s="57" t="s">
        <v>27</v>
      </c>
      <c r="D28" s="58">
        <f>'12月'!F86</f>
        <v>0</v>
      </c>
      <c r="E28" s="59">
        <v>600</v>
      </c>
      <c r="F28" s="60">
        <f t="shared" si="0"/>
        <v>0</v>
      </c>
      <c r="G28" s="56"/>
    </row>
    <row r="29" spans="2:7" ht="40.5" customHeight="1">
      <c r="B29" s="56">
        <f>'12月'!B102</f>
        <v>0</v>
      </c>
      <c r="C29" s="57" t="s">
        <v>27</v>
      </c>
      <c r="D29" s="58">
        <f>'12月'!F100</f>
        <v>0</v>
      </c>
      <c r="E29" s="59">
        <v>600</v>
      </c>
      <c r="F29" s="60">
        <f t="shared" si="0"/>
        <v>0</v>
      </c>
      <c r="G29" s="56"/>
    </row>
    <row r="30" spans="2:7" ht="40.5" customHeight="1">
      <c r="B30" s="56">
        <f>'12月'!B106</f>
        <v>0</v>
      </c>
      <c r="C30" s="57" t="s">
        <v>27</v>
      </c>
      <c r="D30" s="58">
        <f>'12月'!F104</f>
        <v>0</v>
      </c>
      <c r="E30" s="59">
        <v>600</v>
      </c>
      <c r="F30" s="60">
        <f t="shared" si="0"/>
        <v>0</v>
      </c>
      <c r="G30" s="56"/>
    </row>
    <row r="31" spans="2:7" ht="40.5" customHeight="1">
      <c r="B31" s="56">
        <f>'12月'!B110</f>
        <v>0</v>
      </c>
      <c r="C31" s="57" t="s">
        <v>27</v>
      </c>
      <c r="D31" s="58">
        <f>'12月'!F108</f>
        <v>0</v>
      </c>
      <c r="E31" s="59">
        <v>600</v>
      </c>
      <c r="F31" s="60">
        <f t="shared" si="0"/>
        <v>0</v>
      </c>
      <c r="G31" s="56"/>
    </row>
    <row r="32" spans="2:7" ht="40.5" customHeight="1">
      <c r="B32" s="56">
        <f>'12月'!B114</f>
        <v>0</v>
      </c>
      <c r="C32" s="57" t="s">
        <v>27</v>
      </c>
      <c r="D32" s="58">
        <f>'12月'!F112</f>
        <v>0</v>
      </c>
      <c r="E32" s="59">
        <v>600</v>
      </c>
      <c r="F32" s="60">
        <f t="shared" si="0"/>
        <v>0</v>
      </c>
      <c r="G32" s="56"/>
    </row>
    <row r="33" spans="2:7" ht="40.5" customHeight="1">
      <c r="B33" s="56">
        <f>'12月'!B118</f>
        <v>0</v>
      </c>
      <c r="C33" s="57" t="s">
        <v>27</v>
      </c>
      <c r="D33" s="58">
        <f>'12月'!F116</f>
        <v>0</v>
      </c>
      <c r="E33" s="59">
        <v>600</v>
      </c>
      <c r="F33" s="60">
        <f t="shared" si="0"/>
        <v>0</v>
      </c>
      <c r="G33" s="56"/>
    </row>
    <row r="34" spans="2:7" ht="40.5" customHeight="1">
      <c r="B34" s="56">
        <f>'12月'!B132</f>
        <v>0</v>
      </c>
      <c r="C34" s="57" t="s">
        <v>27</v>
      </c>
      <c r="D34" s="58">
        <f>'12月'!F130</f>
        <v>0</v>
      </c>
      <c r="E34" s="59">
        <v>600</v>
      </c>
      <c r="F34" s="60">
        <f t="shared" si="0"/>
        <v>0</v>
      </c>
      <c r="G34" s="56"/>
    </row>
    <row r="35" spans="2:7" ht="29.25" customHeight="1"/>
    <row r="36" spans="2:7" ht="29.25" customHeight="1"/>
    <row r="37" spans="2:7" ht="29.25" customHeight="1"/>
    <row r="38" spans="2:7" ht="29.25" customHeight="1"/>
  </sheetData>
  <mergeCells count="8">
    <mergeCell ref="B10:G10"/>
    <mergeCell ref="B12:G12"/>
    <mergeCell ref="B2:G2"/>
    <mergeCell ref="C3:G4"/>
    <mergeCell ref="B5:G5"/>
    <mergeCell ref="B7:G7"/>
    <mergeCell ref="B8:G8"/>
    <mergeCell ref="B9:G9"/>
  </mergeCells>
  <phoneticPr fontId="1"/>
  <pageMargins left="0.39370078740157483" right="0.31496062992125984" top="0.74803149606299213" bottom="0.49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119"/>
  <sheetViews>
    <sheetView topLeftCell="A94" workbookViewId="0">
      <selection activeCell="G109" sqref="G109"/>
    </sheetView>
  </sheetViews>
  <sheetFormatPr defaultRowHeight="13.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>
      <c r="B1" s="39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>
      <c r="B2" s="162" t="str">
        <f>'5月'!B2</f>
        <v>校区</v>
      </c>
      <c r="C2" s="162"/>
      <c r="D2" s="163">
        <f>EDATE('5月'!D2,8)</f>
        <v>44562</v>
      </c>
      <c r="E2" s="163"/>
      <c r="F2" s="163"/>
      <c r="G2" s="163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96" t="s">
        <v>13</v>
      </c>
      <c r="R4" s="96"/>
      <c r="S4" s="96"/>
      <c r="T4" s="96"/>
      <c r="U4" s="96"/>
      <c r="V4" s="96"/>
      <c r="W4" s="96"/>
      <c r="X4" s="41"/>
    </row>
    <row r="5" spans="1:24" ht="20.25" customHeight="1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97" t="s">
        <v>12</v>
      </c>
      <c r="R5" s="97"/>
      <c r="S5" s="97"/>
      <c r="T5" s="97"/>
      <c r="U5" s="97"/>
      <c r="V5" s="97"/>
      <c r="W5" s="40" t="s">
        <v>10</v>
      </c>
      <c r="X5" s="28"/>
    </row>
    <row r="6" spans="1:24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3"/>
      <c r="B7" s="88" t="s">
        <v>0</v>
      </c>
      <c r="C7" s="8"/>
      <c r="D7" s="94" t="s">
        <v>1</v>
      </c>
      <c r="E7" s="95"/>
      <c r="F7" s="95"/>
      <c r="G7" s="116" t="s">
        <v>2</v>
      </c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8"/>
      <c r="W7" s="104" t="s">
        <v>8</v>
      </c>
      <c r="X7" s="105"/>
    </row>
    <row r="8" spans="1:24" ht="15.75" customHeight="1">
      <c r="A8" s="9"/>
      <c r="B8" s="89"/>
      <c r="C8" s="10"/>
      <c r="D8" s="7" t="s">
        <v>3</v>
      </c>
      <c r="E8" s="11" t="s">
        <v>4</v>
      </c>
      <c r="F8" s="11" t="s">
        <v>6</v>
      </c>
      <c r="G8" s="119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1"/>
      <c r="W8" s="106"/>
      <c r="X8" s="107"/>
    </row>
    <row r="9" spans="1:24" ht="15.75" customHeight="1">
      <c r="A9" s="5"/>
      <c r="B9" s="90"/>
      <c r="C9" s="6"/>
      <c r="D9" s="92" t="s">
        <v>5</v>
      </c>
      <c r="E9" s="93"/>
      <c r="F9" s="93"/>
      <c r="G9" s="122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4"/>
      <c r="W9" s="108"/>
      <c r="X9" s="109"/>
    </row>
    <row r="10" spans="1:24" ht="14.25" customHeight="1">
      <c r="A10" s="82"/>
      <c r="B10" s="84" t="s">
        <v>27</v>
      </c>
      <c r="C10" s="86"/>
      <c r="D10" s="125">
        <v>600</v>
      </c>
      <c r="E10" s="127" t="s">
        <v>4</v>
      </c>
      <c r="F10" s="129">
        <f>ROUND(SUM(G11:U11,G13:V13),0)</f>
        <v>0</v>
      </c>
      <c r="G10" s="34">
        <f>IF($D$2&lt;&gt;"",DATE(YEAR($D$2),MONTH($D$2),1),"")</f>
        <v>44562</v>
      </c>
      <c r="H10" s="20">
        <f>G10+1</f>
        <v>44563</v>
      </c>
      <c r="I10" s="20">
        <f t="shared" ref="I10:U10" si="0">H10+1</f>
        <v>44564</v>
      </c>
      <c r="J10" s="20">
        <f>I10+1</f>
        <v>44565</v>
      </c>
      <c r="K10" s="20">
        <f t="shared" si="0"/>
        <v>44566</v>
      </c>
      <c r="L10" s="20">
        <f t="shared" si="0"/>
        <v>44567</v>
      </c>
      <c r="M10" s="20">
        <f t="shared" si="0"/>
        <v>44568</v>
      </c>
      <c r="N10" s="20">
        <f t="shared" si="0"/>
        <v>44569</v>
      </c>
      <c r="O10" s="20">
        <f t="shared" si="0"/>
        <v>44570</v>
      </c>
      <c r="P10" s="20">
        <f t="shared" si="0"/>
        <v>44571</v>
      </c>
      <c r="Q10" s="20">
        <f t="shared" si="0"/>
        <v>44572</v>
      </c>
      <c r="R10" s="20">
        <f t="shared" si="0"/>
        <v>44573</v>
      </c>
      <c r="S10" s="20">
        <f t="shared" si="0"/>
        <v>44574</v>
      </c>
      <c r="T10" s="20">
        <f t="shared" si="0"/>
        <v>44575</v>
      </c>
      <c r="U10" s="20">
        <f t="shared" si="0"/>
        <v>44576</v>
      </c>
      <c r="V10" s="19"/>
      <c r="W10" s="110"/>
      <c r="X10" s="111"/>
    </row>
    <row r="11" spans="1:24" ht="25.5" customHeight="1">
      <c r="A11" s="83"/>
      <c r="B11" s="85"/>
      <c r="C11" s="80"/>
      <c r="D11" s="126"/>
      <c r="E11" s="128"/>
      <c r="F11" s="130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112"/>
      <c r="X11" s="113"/>
    </row>
    <row r="12" spans="1:24" ht="14.25" customHeight="1">
      <c r="A12" s="17"/>
      <c r="B12" s="78"/>
      <c r="C12" s="80"/>
      <c r="D12" s="98">
        <f>IFERROR(D10*F10,"")</f>
        <v>0</v>
      </c>
      <c r="E12" s="99"/>
      <c r="F12" s="100"/>
      <c r="G12" s="34">
        <f>U10+1</f>
        <v>44577</v>
      </c>
      <c r="H12" s="20">
        <f>G12+1</f>
        <v>44578</v>
      </c>
      <c r="I12" s="20">
        <f t="shared" ref="I12:R12" si="1">H12+1</f>
        <v>44579</v>
      </c>
      <c r="J12" s="20">
        <f t="shared" si="1"/>
        <v>44580</v>
      </c>
      <c r="K12" s="20">
        <f t="shared" si="1"/>
        <v>44581</v>
      </c>
      <c r="L12" s="20">
        <f t="shared" si="1"/>
        <v>44582</v>
      </c>
      <c r="M12" s="20">
        <f t="shared" si="1"/>
        <v>44583</v>
      </c>
      <c r="N12" s="20">
        <f t="shared" si="1"/>
        <v>44584</v>
      </c>
      <c r="O12" s="20">
        <f t="shared" si="1"/>
        <v>44585</v>
      </c>
      <c r="P12" s="20">
        <f t="shared" si="1"/>
        <v>44586</v>
      </c>
      <c r="Q12" s="20">
        <f t="shared" si="1"/>
        <v>44587</v>
      </c>
      <c r="R12" s="20">
        <f t="shared" si="1"/>
        <v>44588</v>
      </c>
      <c r="S12" s="20">
        <f>R12+1</f>
        <v>44589</v>
      </c>
      <c r="T12" s="29">
        <f>DAY(S12+1)</f>
        <v>29</v>
      </c>
      <c r="U12" s="36">
        <f>DAY(S12+2)</f>
        <v>30</v>
      </c>
      <c r="V12" s="35">
        <f>DAY(S12+3)</f>
        <v>31</v>
      </c>
      <c r="W12" s="112"/>
      <c r="X12" s="113"/>
    </row>
    <row r="13" spans="1:24" ht="25.5" customHeight="1">
      <c r="A13" s="18"/>
      <c r="B13" s="79"/>
      <c r="C13" s="81"/>
      <c r="D13" s="101"/>
      <c r="E13" s="102"/>
      <c r="F13" s="103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114"/>
      <c r="X13" s="115"/>
    </row>
    <row r="14" spans="1:24" ht="14.25" customHeight="1">
      <c r="A14" s="82"/>
      <c r="B14" s="84" t="s">
        <v>27</v>
      </c>
      <c r="C14" s="86"/>
      <c r="D14" s="125">
        <v>600</v>
      </c>
      <c r="E14" s="127" t="s">
        <v>4</v>
      </c>
      <c r="F14" s="129">
        <f t="shared" ref="F14" si="2">ROUND(SUM(G15:U15,G17:V17),0)</f>
        <v>0</v>
      </c>
      <c r="G14" s="34">
        <f t="shared" ref="G14" si="3">IF($D$2&lt;&gt;"",DATE(YEAR($D$2),MONTH($D$2),1),"")</f>
        <v>44562</v>
      </c>
      <c r="H14" s="20">
        <f t="shared" ref="H14:U14" si="4">G14+1</f>
        <v>44563</v>
      </c>
      <c r="I14" s="20">
        <f t="shared" si="4"/>
        <v>44564</v>
      </c>
      <c r="J14" s="20">
        <f t="shared" si="4"/>
        <v>44565</v>
      </c>
      <c r="K14" s="20">
        <f t="shared" si="4"/>
        <v>44566</v>
      </c>
      <c r="L14" s="20">
        <f t="shared" si="4"/>
        <v>44567</v>
      </c>
      <c r="M14" s="20">
        <f t="shared" si="4"/>
        <v>44568</v>
      </c>
      <c r="N14" s="20">
        <f t="shared" si="4"/>
        <v>44569</v>
      </c>
      <c r="O14" s="20">
        <f t="shared" si="4"/>
        <v>44570</v>
      </c>
      <c r="P14" s="20">
        <f t="shared" si="4"/>
        <v>44571</v>
      </c>
      <c r="Q14" s="20">
        <f t="shared" si="4"/>
        <v>44572</v>
      </c>
      <c r="R14" s="20">
        <f t="shared" si="4"/>
        <v>44573</v>
      </c>
      <c r="S14" s="20">
        <f t="shared" si="4"/>
        <v>44574</v>
      </c>
      <c r="T14" s="20">
        <f t="shared" si="4"/>
        <v>44575</v>
      </c>
      <c r="U14" s="20">
        <f t="shared" si="4"/>
        <v>44576</v>
      </c>
      <c r="V14" s="19"/>
      <c r="W14" s="131"/>
      <c r="X14" s="132"/>
    </row>
    <row r="15" spans="1:24" ht="25.5" customHeight="1">
      <c r="A15" s="83"/>
      <c r="B15" s="85"/>
      <c r="C15" s="80"/>
      <c r="D15" s="126"/>
      <c r="E15" s="128"/>
      <c r="F15" s="130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133"/>
      <c r="X15" s="134"/>
    </row>
    <row r="16" spans="1:24" ht="14.25" customHeight="1">
      <c r="A16" s="17"/>
      <c r="B16" s="78"/>
      <c r="C16" s="80"/>
      <c r="D16" s="98">
        <f t="shared" ref="D16" si="5">IFERROR(D14*F14,"")</f>
        <v>0</v>
      </c>
      <c r="E16" s="99"/>
      <c r="F16" s="100"/>
      <c r="G16" s="34">
        <f t="shared" ref="G16" si="6">U14+1</f>
        <v>44577</v>
      </c>
      <c r="H16" s="20">
        <f t="shared" ref="H16:S16" si="7">G16+1</f>
        <v>44578</v>
      </c>
      <c r="I16" s="20">
        <f t="shared" si="7"/>
        <v>44579</v>
      </c>
      <c r="J16" s="20">
        <f t="shared" si="7"/>
        <v>44580</v>
      </c>
      <c r="K16" s="20">
        <f t="shared" si="7"/>
        <v>44581</v>
      </c>
      <c r="L16" s="20">
        <f t="shared" si="7"/>
        <v>44582</v>
      </c>
      <c r="M16" s="20">
        <f t="shared" si="7"/>
        <v>44583</v>
      </c>
      <c r="N16" s="20">
        <f t="shared" si="7"/>
        <v>44584</v>
      </c>
      <c r="O16" s="20">
        <f t="shared" si="7"/>
        <v>44585</v>
      </c>
      <c r="P16" s="20">
        <f t="shared" si="7"/>
        <v>44586</v>
      </c>
      <c r="Q16" s="20">
        <f t="shared" si="7"/>
        <v>44587</v>
      </c>
      <c r="R16" s="20">
        <f t="shared" si="7"/>
        <v>44588</v>
      </c>
      <c r="S16" s="20">
        <f t="shared" si="7"/>
        <v>44589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31</v>
      </c>
      <c r="W16" s="133"/>
      <c r="X16" s="134"/>
    </row>
    <row r="17" spans="1:24" ht="25.5" customHeight="1">
      <c r="A17" s="18"/>
      <c r="B17" s="79"/>
      <c r="C17" s="81"/>
      <c r="D17" s="101"/>
      <c r="E17" s="102"/>
      <c r="F17" s="103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35"/>
      <c r="X17" s="136"/>
    </row>
    <row r="18" spans="1:24" ht="14.25" customHeight="1">
      <c r="A18" s="82"/>
      <c r="B18" s="84" t="s">
        <v>27</v>
      </c>
      <c r="C18" s="86"/>
      <c r="D18" s="125">
        <v>600</v>
      </c>
      <c r="E18" s="127" t="s">
        <v>4</v>
      </c>
      <c r="F18" s="129">
        <f t="shared" ref="F18" si="11">ROUND(SUM(G19:U19,G21:V21),0)</f>
        <v>0</v>
      </c>
      <c r="G18" s="34">
        <f t="shared" ref="G18" si="12">IF($D$2&lt;&gt;"",DATE(YEAR($D$2),MONTH($D$2),1),"")</f>
        <v>44562</v>
      </c>
      <c r="H18" s="20">
        <f t="shared" ref="H18:U18" si="13">G18+1</f>
        <v>44563</v>
      </c>
      <c r="I18" s="20">
        <f t="shared" si="13"/>
        <v>44564</v>
      </c>
      <c r="J18" s="20">
        <f t="shared" si="13"/>
        <v>44565</v>
      </c>
      <c r="K18" s="20">
        <f t="shared" si="13"/>
        <v>44566</v>
      </c>
      <c r="L18" s="20">
        <f t="shared" si="13"/>
        <v>44567</v>
      </c>
      <c r="M18" s="20">
        <f t="shared" si="13"/>
        <v>44568</v>
      </c>
      <c r="N18" s="20">
        <f t="shared" si="13"/>
        <v>44569</v>
      </c>
      <c r="O18" s="20">
        <f t="shared" si="13"/>
        <v>44570</v>
      </c>
      <c r="P18" s="20">
        <f t="shared" si="13"/>
        <v>44571</v>
      </c>
      <c r="Q18" s="20">
        <f t="shared" si="13"/>
        <v>44572</v>
      </c>
      <c r="R18" s="20">
        <f t="shared" si="13"/>
        <v>44573</v>
      </c>
      <c r="S18" s="20">
        <f t="shared" si="13"/>
        <v>44574</v>
      </c>
      <c r="T18" s="20">
        <f t="shared" si="13"/>
        <v>44575</v>
      </c>
      <c r="U18" s="20">
        <f t="shared" si="13"/>
        <v>44576</v>
      </c>
      <c r="V18" s="19"/>
      <c r="W18" s="131"/>
      <c r="X18" s="132"/>
    </row>
    <row r="19" spans="1:24" ht="25.5" customHeight="1">
      <c r="A19" s="83"/>
      <c r="B19" s="85"/>
      <c r="C19" s="80"/>
      <c r="D19" s="126"/>
      <c r="E19" s="128"/>
      <c r="F19" s="130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133"/>
      <c r="X19" s="134"/>
    </row>
    <row r="20" spans="1:24" ht="14.25" customHeight="1">
      <c r="A20" s="17"/>
      <c r="B20" s="78"/>
      <c r="C20" s="80"/>
      <c r="D20" s="98">
        <f t="shared" ref="D20" si="14">IFERROR(D18*F18,"")</f>
        <v>0</v>
      </c>
      <c r="E20" s="99"/>
      <c r="F20" s="100"/>
      <c r="G20" s="34">
        <f t="shared" ref="G20" si="15">U18+1</f>
        <v>44577</v>
      </c>
      <c r="H20" s="20">
        <f t="shared" ref="H20:S20" si="16">G20+1</f>
        <v>44578</v>
      </c>
      <c r="I20" s="20">
        <f t="shared" si="16"/>
        <v>44579</v>
      </c>
      <c r="J20" s="20">
        <f t="shared" si="16"/>
        <v>44580</v>
      </c>
      <c r="K20" s="20">
        <f t="shared" si="16"/>
        <v>44581</v>
      </c>
      <c r="L20" s="20">
        <f t="shared" si="16"/>
        <v>44582</v>
      </c>
      <c r="M20" s="20">
        <f t="shared" si="16"/>
        <v>44583</v>
      </c>
      <c r="N20" s="20">
        <f t="shared" si="16"/>
        <v>44584</v>
      </c>
      <c r="O20" s="20">
        <f t="shared" si="16"/>
        <v>44585</v>
      </c>
      <c r="P20" s="20">
        <f t="shared" si="16"/>
        <v>44586</v>
      </c>
      <c r="Q20" s="20">
        <f t="shared" si="16"/>
        <v>44587</v>
      </c>
      <c r="R20" s="20">
        <f t="shared" si="16"/>
        <v>44588</v>
      </c>
      <c r="S20" s="20">
        <f t="shared" si="16"/>
        <v>44589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31</v>
      </c>
      <c r="W20" s="133"/>
      <c r="X20" s="134"/>
    </row>
    <row r="21" spans="1:24" ht="25.5" customHeight="1">
      <c r="A21" s="18"/>
      <c r="B21" s="79"/>
      <c r="C21" s="81"/>
      <c r="D21" s="101"/>
      <c r="E21" s="102"/>
      <c r="F21" s="103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35"/>
      <c r="X21" s="136"/>
    </row>
    <row r="22" spans="1:24" ht="14.25" customHeight="1">
      <c r="A22" s="82"/>
      <c r="B22" s="169" t="s">
        <v>27</v>
      </c>
      <c r="C22" s="86"/>
      <c r="D22" s="125">
        <v>600</v>
      </c>
      <c r="E22" s="127" t="s">
        <v>4</v>
      </c>
      <c r="F22" s="129">
        <f t="shared" ref="F22" si="20">ROUND(SUM(G23:U23,G25:V25),0)</f>
        <v>0</v>
      </c>
      <c r="G22" s="34">
        <f t="shared" ref="G22" si="21">IF($D$2&lt;&gt;"",DATE(YEAR($D$2),MONTH($D$2),1),"")</f>
        <v>44562</v>
      </c>
      <c r="H22" s="20">
        <f t="shared" ref="H22:U22" si="22">G22+1</f>
        <v>44563</v>
      </c>
      <c r="I22" s="20">
        <f t="shared" si="22"/>
        <v>44564</v>
      </c>
      <c r="J22" s="20">
        <f t="shared" si="22"/>
        <v>44565</v>
      </c>
      <c r="K22" s="20">
        <f t="shared" si="22"/>
        <v>44566</v>
      </c>
      <c r="L22" s="20">
        <f t="shared" si="22"/>
        <v>44567</v>
      </c>
      <c r="M22" s="20">
        <f t="shared" si="22"/>
        <v>44568</v>
      </c>
      <c r="N22" s="20">
        <f t="shared" si="22"/>
        <v>44569</v>
      </c>
      <c r="O22" s="20">
        <f t="shared" si="22"/>
        <v>44570</v>
      </c>
      <c r="P22" s="20">
        <f t="shared" si="22"/>
        <v>44571</v>
      </c>
      <c r="Q22" s="20">
        <f t="shared" si="22"/>
        <v>44572</v>
      </c>
      <c r="R22" s="20">
        <f t="shared" si="22"/>
        <v>44573</v>
      </c>
      <c r="S22" s="20">
        <f t="shared" si="22"/>
        <v>44574</v>
      </c>
      <c r="T22" s="20">
        <f t="shared" si="22"/>
        <v>44575</v>
      </c>
      <c r="U22" s="20">
        <f t="shared" si="22"/>
        <v>44576</v>
      </c>
      <c r="V22" s="19"/>
      <c r="W22" s="131"/>
      <c r="X22" s="132"/>
    </row>
    <row r="23" spans="1:24" ht="25.5" customHeight="1">
      <c r="A23" s="83"/>
      <c r="B23" s="170"/>
      <c r="C23" s="80"/>
      <c r="D23" s="126"/>
      <c r="E23" s="128"/>
      <c r="F23" s="130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133"/>
      <c r="X23" s="134"/>
    </row>
    <row r="24" spans="1:24" ht="14.25" customHeight="1">
      <c r="A24" s="17"/>
      <c r="B24" s="167"/>
      <c r="C24" s="80"/>
      <c r="D24" s="98">
        <f t="shared" ref="D24" si="23">IFERROR(D22*F22,"")</f>
        <v>0</v>
      </c>
      <c r="E24" s="99"/>
      <c r="F24" s="100"/>
      <c r="G24" s="34">
        <f t="shared" ref="G24" si="24">U22+1</f>
        <v>44577</v>
      </c>
      <c r="H24" s="20">
        <f t="shared" ref="H24:S24" si="25">G24+1</f>
        <v>44578</v>
      </c>
      <c r="I24" s="20">
        <f t="shared" si="25"/>
        <v>44579</v>
      </c>
      <c r="J24" s="20">
        <f t="shared" si="25"/>
        <v>44580</v>
      </c>
      <c r="K24" s="20">
        <f t="shared" si="25"/>
        <v>44581</v>
      </c>
      <c r="L24" s="20">
        <f t="shared" si="25"/>
        <v>44582</v>
      </c>
      <c r="M24" s="20">
        <f t="shared" si="25"/>
        <v>44583</v>
      </c>
      <c r="N24" s="20">
        <f t="shared" si="25"/>
        <v>44584</v>
      </c>
      <c r="O24" s="20">
        <f t="shared" si="25"/>
        <v>44585</v>
      </c>
      <c r="P24" s="20">
        <f t="shared" si="25"/>
        <v>44586</v>
      </c>
      <c r="Q24" s="20">
        <f t="shared" si="25"/>
        <v>44587</v>
      </c>
      <c r="R24" s="20">
        <f t="shared" si="25"/>
        <v>44588</v>
      </c>
      <c r="S24" s="20">
        <f t="shared" si="25"/>
        <v>44589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31</v>
      </c>
      <c r="W24" s="133"/>
      <c r="X24" s="134"/>
    </row>
    <row r="25" spans="1:24" ht="25.5" customHeight="1">
      <c r="A25" s="18"/>
      <c r="B25" s="168"/>
      <c r="C25" s="81"/>
      <c r="D25" s="101"/>
      <c r="E25" s="102"/>
      <c r="F25" s="103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35"/>
      <c r="X25" s="136"/>
    </row>
    <row r="26" spans="1:24" ht="14.25" customHeight="1">
      <c r="A26" s="82"/>
      <c r="B26" s="169" t="s">
        <v>27</v>
      </c>
      <c r="C26" s="86"/>
      <c r="D26" s="125">
        <v>600</v>
      </c>
      <c r="E26" s="127" t="s">
        <v>4</v>
      </c>
      <c r="F26" s="129">
        <f t="shared" ref="F26" si="29">ROUND(SUM(G27:U27,G29:V29),0)</f>
        <v>0</v>
      </c>
      <c r="G26" s="34">
        <f t="shared" ref="G26" si="30">IF($D$2&lt;&gt;"",DATE(YEAR($D$2),MONTH($D$2),1),"")</f>
        <v>44562</v>
      </c>
      <c r="H26" s="20">
        <f t="shared" ref="H26:U26" si="31">G26+1</f>
        <v>44563</v>
      </c>
      <c r="I26" s="20">
        <f t="shared" si="31"/>
        <v>44564</v>
      </c>
      <c r="J26" s="20">
        <f t="shared" si="31"/>
        <v>44565</v>
      </c>
      <c r="K26" s="20">
        <f t="shared" si="31"/>
        <v>44566</v>
      </c>
      <c r="L26" s="20">
        <f t="shared" si="31"/>
        <v>44567</v>
      </c>
      <c r="M26" s="20">
        <f t="shared" si="31"/>
        <v>44568</v>
      </c>
      <c r="N26" s="20">
        <f t="shared" si="31"/>
        <v>44569</v>
      </c>
      <c r="O26" s="20">
        <f t="shared" si="31"/>
        <v>44570</v>
      </c>
      <c r="P26" s="20">
        <f t="shared" si="31"/>
        <v>44571</v>
      </c>
      <c r="Q26" s="20">
        <f t="shared" si="31"/>
        <v>44572</v>
      </c>
      <c r="R26" s="20">
        <f t="shared" si="31"/>
        <v>44573</v>
      </c>
      <c r="S26" s="20">
        <f t="shared" si="31"/>
        <v>44574</v>
      </c>
      <c r="T26" s="20">
        <f t="shared" si="31"/>
        <v>44575</v>
      </c>
      <c r="U26" s="20">
        <f t="shared" si="31"/>
        <v>44576</v>
      </c>
      <c r="V26" s="19"/>
      <c r="W26" s="131"/>
      <c r="X26" s="132"/>
    </row>
    <row r="27" spans="1:24" ht="25.5" customHeight="1">
      <c r="A27" s="83"/>
      <c r="B27" s="170"/>
      <c r="C27" s="80"/>
      <c r="D27" s="126"/>
      <c r="E27" s="128"/>
      <c r="F27" s="130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133"/>
      <c r="X27" s="134"/>
    </row>
    <row r="28" spans="1:24" ht="14.25" customHeight="1">
      <c r="A28" s="17"/>
      <c r="B28" s="167"/>
      <c r="C28" s="80"/>
      <c r="D28" s="98">
        <f t="shared" ref="D28" si="32">IFERROR(D26*F26,"")</f>
        <v>0</v>
      </c>
      <c r="E28" s="99"/>
      <c r="F28" s="100"/>
      <c r="G28" s="34">
        <f t="shared" ref="G28" si="33">U26+1</f>
        <v>44577</v>
      </c>
      <c r="H28" s="20">
        <f t="shared" ref="H28:S28" si="34">G28+1</f>
        <v>44578</v>
      </c>
      <c r="I28" s="20">
        <f t="shared" si="34"/>
        <v>44579</v>
      </c>
      <c r="J28" s="20">
        <f t="shared" si="34"/>
        <v>44580</v>
      </c>
      <c r="K28" s="20">
        <f t="shared" si="34"/>
        <v>44581</v>
      </c>
      <c r="L28" s="20">
        <f t="shared" si="34"/>
        <v>44582</v>
      </c>
      <c r="M28" s="20">
        <f t="shared" si="34"/>
        <v>44583</v>
      </c>
      <c r="N28" s="20">
        <f t="shared" si="34"/>
        <v>44584</v>
      </c>
      <c r="O28" s="20">
        <f t="shared" si="34"/>
        <v>44585</v>
      </c>
      <c r="P28" s="20">
        <f t="shared" si="34"/>
        <v>44586</v>
      </c>
      <c r="Q28" s="20">
        <f t="shared" si="34"/>
        <v>44587</v>
      </c>
      <c r="R28" s="20">
        <f t="shared" si="34"/>
        <v>44588</v>
      </c>
      <c r="S28" s="20">
        <f t="shared" si="34"/>
        <v>44589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31</v>
      </c>
      <c r="W28" s="133"/>
      <c r="X28" s="134"/>
    </row>
    <row r="29" spans="1:24" ht="25.5" customHeight="1">
      <c r="A29" s="18"/>
      <c r="B29" s="168"/>
      <c r="C29" s="81"/>
      <c r="D29" s="101"/>
      <c r="E29" s="102"/>
      <c r="F29" s="103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35"/>
      <c r="X29" s="136"/>
    </row>
    <row r="31" spans="1:24" ht="24">
      <c r="B31" s="39"/>
      <c r="C31" s="25"/>
      <c r="D31" s="25"/>
      <c r="E31" s="25"/>
      <c r="F31" s="25"/>
      <c r="G31" s="25"/>
      <c r="H31" s="25"/>
      <c r="I31" s="25"/>
      <c r="J31" s="25" t="s">
        <v>9</v>
      </c>
      <c r="K31" s="25"/>
      <c r="L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spans="1:24" ht="22.5" customHeight="1">
      <c r="B32" s="162" t="str">
        <f>'5月'!B32</f>
        <v>校区</v>
      </c>
      <c r="C32" s="162"/>
      <c r="D32" s="163">
        <f>EDATE('5月'!D32,8)</f>
        <v>44562</v>
      </c>
      <c r="E32" s="163"/>
      <c r="F32" s="163"/>
      <c r="G32" s="163"/>
      <c r="H32" s="27"/>
      <c r="I32" s="25"/>
      <c r="J32" s="25"/>
      <c r="K32" s="25"/>
      <c r="L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spans="1:24" ht="12.75" customHeight="1">
      <c r="A33" s="2"/>
      <c r="C33" s="26"/>
      <c r="D33" s="26"/>
      <c r="E33" s="26"/>
      <c r="F33" s="2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8.75" customHeight="1">
      <c r="A34" s="2"/>
      <c r="B34" s="16"/>
      <c r="C34" s="14"/>
      <c r="D34" s="15"/>
      <c r="E34" s="15"/>
      <c r="F34" s="15"/>
      <c r="G34" s="2"/>
      <c r="H34" s="2"/>
      <c r="I34" s="2"/>
      <c r="J34" s="2"/>
      <c r="K34" s="2"/>
      <c r="L34" s="2"/>
      <c r="M34" s="2"/>
      <c r="N34" s="2"/>
      <c r="O34" s="2"/>
      <c r="Q34" s="96" t="s">
        <v>13</v>
      </c>
      <c r="R34" s="96"/>
      <c r="S34" s="96"/>
      <c r="T34" s="96"/>
      <c r="U34" s="96"/>
      <c r="V34" s="96"/>
      <c r="W34" s="96"/>
      <c r="X34" s="67"/>
    </row>
    <row r="35" spans="1:24" ht="20.25" customHeight="1">
      <c r="A35" s="2"/>
      <c r="B35" s="2"/>
      <c r="C35" s="14"/>
      <c r="D35" s="15"/>
      <c r="E35" s="15"/>
      <c r="F35" s="15"/>
      <c r="G35" s="2"/>
      <c r="H35" s="2"/>
      <c r="I35" s="2"/>
      <c r="J35" s="2"/>
      <c r="K35" s="2"/>
      <c r="L35" s="2"/>
      <c r="M35" s="2"/>
      <c r="N35" s="2"/>
      <c r="O35" s="2"/>
      <c r="Q35" s="97" t="s">
        <v>12</v>
      </c>
      <c r="R35" s="97"/>
      <c r="S35" s="97"/>
      <c r="T35" s="97"/>
      <c r="U35" s="97"/>
      <c r="V35" s="97"/>
      <c r="W35" s="40" t="s">
        <v>10</v>
      </c>
      <c r="X35" s="28"/>
    </row>
    <row r="36" spans="1:24">
      <c r="A36" s="2"/>
      <c r="B36" s="2"/>
      <c r="C36" s="2"/>
      <c r="D36" s="2"/>
      <c r="E36" s="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3"/>
      <c r="B37" s="88" t="s">
        <v>0</v>
      </c>
      <c r="C37" s="8"/>
      <c r="D37" s="94" t="s">
        <v>1</v>
      </c>
      <c r="E37" s="95"/>
      <c r="F37" s="95"/>
      <c r="G37" s="116" t="s">
        <v>2</v>
      </c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8"/>
      <c r="W37" s="104" t="s">
        <v>8</v>
      </c>
      <c r="X37" s="105"/>
    </row>
    <row r="38" spans="1:24" ht="15.75" customHeight="1">
      <c r="A38" s="9"/>
      <c r="B38" s="89"/>
      <c r="C38" s="10"/>
      <c r="D38" s="7" t="s">
        <v>3</v>
      </c>
      <c r="E38" s="11" t="s">
        <v>4</v>
      </c>
      <c r="F38" s="11" t="s">
        <v>6</v>
      </c>
      <c r="G38" s="119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1"/>
      <c r="W38" s="106"/>
      <c r="X38" s="107"/>
    </row>
    <row r="39" spans="1:24" ht="15.75" customHeight="1">
      <c r="A39" s="5"/>
      <c r="B39" s="90"/>
      <c r="C39" s="6"/>
      <c r="D39" s="92" t="s">
        <v>5</v>
      </c>
      <c r="E39" s="93"/>
      <c r="F39" s="93"/>
      <c r="G39" s="122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4"/>
      <c r="W39" s="108"/>
      <c r="X39" s="109"/>
    </row>
    <row r="40" spans="1:24" ht="14.25" customHeight="1">
      <c r="A40" s="82"/>
      <c r="B40" s="169" t="s">
        <v>27</v>
      </c>
      <c r="C40" s="86"/>
      <c r="D40" s="125">
        <v>600</v>
      </c>
      <c r="E40" s="127" t="s">
        <v>4</v>
      </c>
      <c r="F40" s="129">
        <f>ROUND(SUM(G41:U41,G43:V43),0)</f>
        <v>0</v>
      </c>
      <c r="G40" s="34">
        <f>IF($D$2&lt;&gt;"",DATE(YEAR($D$2),MONTH($D$2),1),"")</f>
        <v>44562</v>
      </c>
      <c r="H40" s="20">
        <f>G40+1</f>
        <v>44563</v>
      </c>
      <c r="I40" s="20">
        <f t="shared" ref="I40" si="38">H40+1</f>
        <v>44564</v>
      </c>
      <c r="J40" s="20">
        <f>I40+1</f>
        <v>44565</v>
      </c>
      <c r="K40" s="20">
        <f t="shared" ref="K40" si="39">J40+1</f>
        <v>44566</v>
      </c>
      <c r="L40" s="20">
        <f t="shared" ref="L40" si="40">K40+1</f>
        <v>44567</v>
      </c>
      <c r="M40" s="20">
        <f t="shared" ref="M40" si="41">L40+1</f>
        <v>44568</v>
      </c>
      <c r="N40" s="20">
        <f t="shared" ref="N40" si="42">M40+1</f>
        <v>44569</v>
      </c>
      <c r="O40" s="20">
        <f t="shared" ref="O40" si="43">N40+1</f>
        <v>44570</v>
      </c>
      <c r="P40" s="20">
        <f t="shared" ref="P40" si="44">O40+1</f>
        <v>44571</v>
      </c>
      <c r="Q40" s="20">
        <f t="shared" ref="Q40" si="45">P40+1</f>
        <v>44572</v>
      </c>
      <c r="R40" s="20">
        <f t="shared" ref="R40" si="46">Q40+1</f>
        <v>44573</v>
      </c>
      <c r="S40" s="20">
        <f t="shared" ref="S40" si="47">R40+1</f>
        <v>44574</v>
      </c>
      <c r="T40" s="20">
        <f t="shared" ref="T40" si="48">S40+1</f>
        <v>44575</v>
      </c>
      <c r="U40" s="20">
        <f t="shared" ref="U40" si="49">T40+1</f>
        <v>44576</v>
      </c>
      <c r="V40" s="19"/>
      <c r="W40" s="110"/>
      <c r="X40" s="111"/>
    </row>
    <row r="41" spans="1:24" ht="25.5" customHeight="1">
      <c r="A41" s="83"/>
      <c r="B41" s="170"/>
      <c r="C41" s="80"/>
      <c r="D41" s="126"/>
      <c r="E41" s="128"/>
      <c r="F41" s="130"/>
      <c r="G41" s="30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2"/>
      <c r="U41" s="32"/>
      <c r="V41" s="37"/>
      <c r="W41" s="112"/>
      <c r="X41" s="113"/>
    </row>
    <row r="42" spans="1:24" ht="14.25" customHeight="1">
      <c r="A42" s="17"/>
      <c r="B42" s="167"/>
      <c r="C42" s="80"/>
      <c r="D42" s="98">
        <f>IFERROR(D40*F40,"")</f>
        <v>0</v>
      </c>
      <c r="E42" s="99"/>
      <c r="F42" s="100"/>
      <c r="G42" s="34">
        <f>U40+1</f>
        <v>44577</v>
      </c>
      <c r="H42" s="20">
        <f>G42+1</f>
        <v>44578</v>
      </c>
      <c r="I42" s="20">
        <f t="shared" ref="I42" si="50">H42+1</f>
        <v>44579</v>
      </c>
      <c r="J42" s="20">
        <f t="shared" ref="J42" si="51">I42+1</f>
        <v>44580</v>
      </c>
      <c r="K42" s="20">
        <f t="shared" ref="K42" si="52">J42+1</f>
        <v>44581</v>
      </c>
      <c r="L42" s="20">
        <f t="shared" ref="L42" si="53">K42+1</f>
        <v>44582</v>
      </c>
      <c r="M42" s="20">
        <f t="shared" ref="M42" si="54">L42+1</f>
        <v>44583</v>
      </c>
      <c r="N42" s="20">
        <f t="shared" ref="N42" si="55">M42+1</f>
        <v>44584</v>
      </c>
      <c r="O42" s="20">
        <f t="shared" ref="O42" si="56">N42+1</f>
        <v>44585</v>
      </c>
      <c r="P42" s="20">
        <f t="shared" ref="P42" si="57">O42+1</f>
        <v>44586</v>
      </c>
      <c r="Q42" s="20">
        <f t="shared" ref="Q42" si="58">P42+1</f>
        <v>44587</v>
      </c>
      <c r="R42" s="20">
        <f t="shared" ref="R42" si="59">Q42+1</f>
        <v>44588</v>
      </c>
      <c r="S42" s="20">
        <f>R42+1</f>
        <v>44589</v>
      </c>
      <c r="T42" s="29">
        <f>DAY(S42+1)</f>
        <v>29</v>
      </c>
      <c r="U42" s="36">
        <f>DAY(S42+2)</f>
        <v>30</v>
      </c>
      <c r="V42" s="35">
        <f>DAY(S42+3)</f>
        <v>31</v>
      </c>
      <c r="W42" s="112"/>
      <c r="X42" s="113"/>
    </row>
    <row r="43" spans="1:24" ht="25.5" customHeight="1">
      <c r="A43" s="18"/>
      <c r="B43" s="168"/>
      <c r="C43" s="81"/>
      <c r="D43" s="101"/>
      <c r="E43" s="102"/>
      <c r="F43" s="103"/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4"/>
      <c r="W43" s="114"/>
      <c r="X43" s="115"/>
    </row>
    <row r="44" spans="1:24" ht="14.25" customHeight="1">
      <c r="A44" s="82"/>
      <c r="B44" s="169" t="s">
        <v>27</v>
      </c>
      <c r="C44" s="86"/>
      <c r="D44" s="125">
        <v>600</v>
      </c>
      <c r="E44" s="127" t="s">
        <v>4</v>
      </c>
      <c r="F44" s="129">
        <f t="shared" ref="F44" si="60">ROUND(SUM(G45:U45,G47:V47),0)</f>
        <v>0</v>
      </c>
      <c r="G44" s="34">
        <f t="shared" ref="G44" si="61">IF($D$2&lt;&gt;"",DATE(YEAR($D$2),MONTH($D$2),1),"")</f>
        <v>44562</v>
      </c>
      <c r="H44" s="20">
        <f t="shared" ref="H44" si="62">G44+1</f>
        <v>44563</v>
      </c>
      <c r="I44" s="20">
        <f t="shared" ref="I44" si="63">H44+1</f>
        <v>44564</v>
      </c>
      <c r="J44" s="20">
        <f t="shared" ref="J44" si="64">I44+1</f>
        <v>44565</v>
      </c>
      <c r="K44" s="20">
        <f t="shared" ref="K44" si="65">J44+1</f>
        <v>44566</v>
      </c>
      <c r="L44" s="20">
        <f t="shared" ref="L44" si="66">K44+1</f>
        <v>44567</v>
      </c>
      <c r="M44" s="20">
        <f t="shared" ref="M44" si="67">L44+1</f>
        <v>44568</v>
      </c>
      <c r="N44" s="20">
        <f t="shared" ref="N44" si="68">M44+1</f>
        <v>44569</v>
      </c>
      <c r="O44" s="20">
        <f t="shared" ref="O44" si="69">N44+1</f>
        <v>44570</v>
      </c>
      <c r="P44" s="20">
        <f t="shared" ref="P44" si="70">O44+1</f>
        <v>44571</v>
      </c>
      <c r="Q44" s="20">
        <f t="shared" ref="Q44" si="71">P44+1</f>
        <v>44572</v>
      </c>
      <c r="R44" s="20">
        <f t="shared" ref="R44" si="72">Q44+1</f>
        <v>44573</v>
      </c>
      <c r="S44" s="20">
        <f t="shared" ref="S44" si="73">R44+1</f>
        <v>44574</v>
      </c>
      <c r="T44" s="20">
        <f t="shared" ref="T44" si="74">S44+1</f>
        <v>44575</v>
      </c>
      <c r="U44" s="20">
        <f t="shared" ref="U44" si="75">T44+1</f>
        <v>44576</v>
      </c>
      <c r="V44" s="19"/>
      <c r="W44" s="131"/>
      <c r="X44" s="132"/>
    </row>
    <row r="45" spans="1:24" ht="25.5" customHeight="1">
      <c r="A45" s="83"/>
      <c r="B45" s="170"/>
      <c r="C45" s="80"/>
      <c r="D45" s="126"/>
      <c r="E45" s="128"/>
      <c r="F45" s="130"/>
      <c r="G45" s="30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2"/>
      <c r="U45" s="32"/>
      <c r="V45" s="33"/>
      <c r="W45" s="133"/>
      <c r="X45" s="134"/>
    </row>
    <row r="46" spans="1:24" ht="14.25" customHeight="1">
      <c r="A46" s="17"/>
      <c r="B46" s="167"/>
      <c r="C46" s="80"/>
      <c r="D46" s="98">
        <f t="shared" ref="D46" si="76">IFERROR(D44*F44,"")</f>
        <v>0</v>
      </c>
      <c r="E46" s="99"/>
      <c r="F46" s="100"/>
      <c r="G46" s="34">
        <f t="shared" ref="G46" si="77">U44+1</f>
        <v>44577</v>
      </c>
      <c r="H46" s="20">
        <f t="shared" ref="H46" si="78">G46+1</f>
        <v>44578</v>
      </c>
      <c r="I46" s="20">
        <f t="shared" ref="I46" si="79">H46+1</f>
        <v>44579</v>
      </c>
      <c r="J46" s="20">
        <f t="shared" ref="J46" si="80">I46+1</f>
        <v>44580</v>
      </c>
      <c r="K46" s="20">
        <f t="shared" ref="K46" si="81">J46+1</f>
        <v>44581</v>
      </c>
      <c r="L46" s="20">
        <f t="shared" ref="L46" si="82">K46+1</f>
        <v>44582</v>
      </c>
      <c r="M46" s="20">
        <f t="shared" ref="M46" si="83">L46+1</f>
        <v>44583</v>
      </c>
      <c r="N46" s="20">
        <f t="shared" ref="N46" si="84">M46+1</f>
        <v>44584</v>
      </c>
      <c r="O46" s="20">
        <f t="shared" ref="O46" si="85">N46+1</f>
        <v>44585</v>
      </c>
      <c r="P46" s="20">
        <f t="shared" ref="P46" si="86">O46+1</f>
        <v>44586</v>
      </c>
      <c r="Q46" s="20">
        <f t="shared" ref="Q46" si="87">P46+1</f>
        <v>44587</v>
      </c>
      <c r="R46" s="20">
        <f t="shared" ref="R46" si="88">Q46+1</f>
        <v>44588</v>
      </c>
      <c r="S46" s="20">
        <f t="shared" ref="S46" si="89">R46+1</f>
        <v>44589</v>
      </c>
      <c r="T46" s="29">
        <f t="shared" ref="T46" si="90">DAY(S46+1)</f>
        <v>29</v>
      </c>
      <c r="U46" s="36">
        <f t="shared" ref="U46" si="91">DAY(S46+2)</f>
        <v>30</v>
      </c>
      <c r="V46" s="35">
        <f t="shared" ref="V46" si="92">DAY(S46+3)</f>
        <v>31</v>
      </c>
      <c r="W46" s="133"/>
      <c r="X46" s="134"/>
    </row>
    <row r="47" spans="1:24" ht="25.5" customHeight="1">
      <c r="A47" s="18"/>
      <c r="B47" s="168"/>
      <c r="C47" s="81"/>
      <c r="D47" s="101"/>
      <c r="E47" s="102"/>
      <c r="F47" s="103"/>
      <c r="G47" s="21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4"/>
      <c r="W47" s="135"/>
      <c r="X47" s="136"/>
    </row>
    <row r="48" spans="1:24" ht="14.25" customHeight="1">
      <c r="A48" s="82"/>
      <c r="B48" s="169" t="s">
        <v>27</v>
      </c>
      <c r="C48" s="86"/>
      <c r="D48" s="125">
        <v>600</v>
      </c>
      <c r="E48" s="127" t="s">
        <v>4</v>
      </c>
      <c r="F48" s="129">
        <f t="shared" ref="F48" si="93">ROUND(SUM(G49:U49,G51:V51),0)</f>
        <v>0</v>
      </c>
      <c r="G48" s="34">
        <f t="shared" ref="G48" si="94">IF($D$2&lt;&gt;"",DATE(YEAR($D$2),MONTH($D$2),1),"")</f>
        <v>44562</v>
      </c>
      <c r="H48" s="20">
        <f t="shared" ref="H48" si="95">G48+1</f>
        <v>44563</v>
      </c>
      <c r="I48" s="20">
        <f t="shared" ref="I48" si="96">H48+1</f>
        <v>44564</v>
      </c>
      <c r="J48" s="20">
        <f t="shared" ref="J48" si="97">I48+1</f>
        <v>44565</v>
      </c>
      <c r="K48" s="20">
        <f t="shared" ref="K48" si="98">J48+1</f>
        <v>44566</v>
      </c>
      <c r="L48" s="20">
        <f t="shared" ref="L48" si="99">K48+1</f>
        <v>44567</v>
      </c>
      <c r="M48" s="20">
        <f t="shared" ref="M48" si="100">L48+1</f>
        <v>44568</v>
      </c>
      <c r="N48" s="20">
        <f t="shared" ref="N48" si="101">M48+1</f>
        <v>44569</v>
      </c>
      <c r="O48" s="20">
        <f t="shared" ref="O48" si="102">N48+1</f>
        <v>44570</v>
      </c>
      <c r="P48" s="20">
        <f t="shared" ref="P48" si="103">O48+1</f>
        <v>44571</v>
      </c>
      <c r="Q48" s="20">
        <f t="shared" ref="Q48" si="104">P48+1</f>
        <v>44572</v>
      </c>
      <c r="R48" s="20">
        <f t="shared" ref="R48" si="105">Q48+1</f>
        <v>44573</v>
      </c>
      <c r="S48" s="20">
        <f t="shared" ref="S48" si="106">R48+1</f>
        <v>44574</v>
      </c>
      <c r="T48" s="20">
        <f t="shared" ref="T48" si="107">S48+1</f>
        <v>44575</v>
      </c>
      <c r="U48" s="20">
        <f t="shared" ref="U48" si="108">T48+1</f>
        <v>44576</v>
      </c>
      <c r="V48" s="19"/>
      <c r="W48" s="131"/>
      <c r="X48" s="132"/>
    </row>
    <row r="49" spans="1:24" ht="25.5" customHeight="1">
      <c r="A49" s="83"/>
      <c r="B49" s="170"/>
      <c r="C49" s="80"/>
      <c r="D49" s="126"/>
      <c r="E49" s="128"/>
      <c r="F49" s="130"/>
      <c r="G49" s="30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2"/>
      <c r="U49" s="32"/>
      <c r="V49" s="33"/>
      <c r="W49" s="133"/>
      <c r="X49" s="134"/>
    </row>
    <row r="50" spans="1:24" ht="14.25" customHeight="1">
      <c r="A50" s="17"/>
      <c r="B50" s="167"/>
      <c r="C50" s="80"/>
      <c r="D50" s="98">
        <f t="shared" ref="D50" si="109">IFERROR(D48*F48,"")</f>
        <v>0</v>
      </c>
      <c r="E50" s="99"/>
      <c r="F50" s="100"/>
      <c r="G50" s="34">
        <f t="shared" ref="G50" si="110">U48+1</f>
        <v>44577</v>
      </c>
      <c r="H50" s="20">
        <f t="shared" ref="H50" si="111">G50+1</f>
        <v>44578</v>
      </c>
      <c r="I50" s="20">
        <f t="shared" ref="I50" si="112">H50+1</f>
        <v>44579</v>
      </c>
      <c r="J50" s="20">
        <f t="shared" ref="J50" si="113">I50+1</f>
        <v>44580</v>
      </c>
      <c r="K50" s="20">
        <f t="shared" ref="K50" si="114">J50+1</f>
        <v>44581</v>
      </c>
      <c r="L50" s="20">
        <f t="shared" ref="L50" si="115">K50+1</f>
        <v>44582</v>
      </c>
      <c r="M50" s="20">
        <f t="shared" ref="M50" si="116">L50+1</f>
        <v>44583</v>
      </c>
      <c r="N50" s="20">
        <f t="shared" ref="N50" si="117">M50+1</f>
        <v>44584</v>
      </c>
      <c r="O50" s="20">
        <f t="shared" ref="O50" si="118">N50+1</f>
        <v>44585</v>
      </c>
      <c r="P50" s="20">
        <f t="shared" ref="P50" si="119">O50+1</f>
        <v>44586</v>
      </c>
      <c r="Q50" s="20">
        <f t="shared" ref="Q50" si="120">P50+1</f>
        <v>44587</v>
      </c>
      <c r="R50" s="20">
        <f t="shared" ref="R50" si="121">Q50+1</f>
        <v>44588</v>
      </c>
      <c r="S50" s="20">
        <f t="shared" ref="S50" si="122">R50+1</f>
        <v>44589</v>
      </c>
      <c r="T50" s="29">
        <f t="shared" ref="T50" si="123">DAY(S50+1)</f>
        <v>29</v>
      </c>
      <c r="U50" s="36">
        <f t="shared" ref="U50" si="124">DAY(S50+2)</f>
        <v>30</v>
      </c>
      <c r="V50" s="35">
        <f t="shared" ref="V50" si="125">DAY(S50+3)</f>
        <v>31</v>
      </c>
      <c r="W50" s="133"/>
      <c r="X50" s="134"/>
    </row>
    <row r="51" spans="1:24" ht="25.5" customHeight="1">
      <c r="A51" s="18"/>
      <c r="B51" s="168"/>
      <c r="C51" s="81"/>
      <c r="D51" s="101"/>
      <c r="E51" s="102"/>
      <c r="F51" s="103"/>
      <c r="G51" s="21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4"/>
      <c r="W51" s="135"/>
      <c r="X51" s="136"/>
    </row>
    <row r="52" spans="1:24" ht="14.25" customHeight="1">
      <c r="A52" s="82"/>
      <c r="B52" s="84" t="s">
        <v>27</v>
      </c>
      <c r="C52" s="86"/>
      <c r="D52" s="125">
        <v>600</v>
      </c>
      <c r="E52" s="127" t="s">
        <v>4</v>
      </c>
      <c r="F52" s="129">
        <f t="shared" ref="F52" si="126">ROUND(SUM(G53:U53,G55:V55),0)</f>
        <v>0</v>
      </c>
      <c r="G52" s="34">
        <f t="shared" ref="G52" si="127">IF($D$2&lt;&gt;"",DATE(YEAR($D$2),MONTH($D$2),1),"")</f>
        <v>44562</v>
      </c>
      <c r="H52" s="20">
        <f t="shared" ref="H52" si="128">G52+1</f>
        <v>44563</v>
      </c>
      <c r="I52" s="20">
        <f t="shared" ref="I52" si="129">H52+1</f>
        <v>44564</v>
      </c>
      <c r="J52" s="20">
        <f t="shared" ref="J52" si="130">I52+1</f>
        <v>44565</v>
      </c>
      <c r="K52" s="20">
        <f t="shared" ref="K52" si="131">J52+1</f>
        <v>44566</v>
      </c>
      <c r="L52" s="20">
        <f t="shared" ref="L52" si="132">K52+1</f>
        <v>44567</v>
      </c>
      <c r="M52" s="20">
        <f t="shared" ref="M52" si="133">L52+1</f>
        <v>44568</v>
      </c>
      <c r="N52" s="20">
        <f t="shared" ref="N52" si="134">M52+1</f>
        <v>44569</v>
      </c>
      <c r="O52" s="20">
        <f t="shared" ref="O52" si="135">N52+1</f>
        <v>44570</v>
      </c>
      <c r="P52" s="20">
        <f t="shared" ref="P52" si="136">O52+1</f>
        <v>44571</v>
      </c>
      <c r="Q52" s="20">
        <f t="shared" ref="Q52" si="137">P52+1</f>
        <v>44572</v>
      </c>
      <c r="R52" s="20">
        <f t="shared" ref="R52" si="138">Q52+1</f>
        <v>44573</v>
      </c>
      <c r="S52" s="20">
        <f t="shared" ref="S52" si="139">R52+1</f>
        <v>44574</v>
      </c>
      <c r="T52" s="20">
        <f t="shared" ref="T52" si="140">S52+1</f>
        <v>44575</v>
      </c>
      <c r="U52" s="20">
        <f t="shared" ref="U52" si="141">T52+1</f>
        <v>44576</v>
      </c>
      <c r="V52" s="19"/>
      <c r="W52" s="131"/>
      <c r="X52" s="132"/>
    </row>
    <row r="53" spans="1:24" ht="25.5" customHeight="1">
      <c r="A53" s="83"/>
      <c r="B53" s="85"/>
      <c r="C53" s="80"/>
      <c r="D53" s="126"/>
      <c r="E53" s="128"/>
      <c r="F53" s="130"/>
      <c r="G53" s="30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2"/>
      <c r="U53" s="32"/>
      <c r="V53" s="33"/>
      <c r="W53" s="133"/>
      <c r="X53" s="134"/>
    </row>
    <row r="54" spans="1:24" ht="14.25" customHeight="1">
      <c r="A54" s="17"/>
      <c r="B54" s="78"/>
      <c r="C54" s="80"/>
      <c r="D54" s="98">
        <f t="shared" ref="D54" si="142">IFERROR(D52*F52,"")</f>
        <v>0</v>
      </c>
      <c r="E54" s="99"/>
      <c r="F54" s="100"/>
      <c r="G54" s="34">
        <f t="shared" ref="G54" si="143">U52+1</f>
        <v>44577</v>
      </c>
      <c r="H54" s="20">
        <f t="shared" ref="H54" si="144">G54+1</f>
        <v>44578</v>
      </c>
      <c r="I54" s="20">
        <f t="shared" ref="I54" si="145">H54+1</f>
        <v>44579</v>
      </c>
      <c r="J54" s="20">
        <f t="shared" ref="J54" si="146">I54+1</f>
        <v>44580</v>
      </c>
      <c r="K54" s="20">
        <f t="shared" ref="K54" si="147">J54+1</f>
        <v>44581</v>
      </c>
      <c r="L54" s="20">
        <f t="shared" ref="L54" si="148">K54+1</f>
        <v>44582</v>
      </c>
      <c r="M54" s="20">
        <f t="shared" ref="M54" si="149">L54+1</f>
        <v>44583</v>
      </c>
      <c r="N54" s="20">
        <f t="shared" ref="N54" si="150">M54+1</f>
        <v>44584</v>
      </c>
      <c r="O54" s="20">
        <f t="shared" ref="O54" si="151">N54+1</f>
        <v>44585</v>
      </c>
      <c r="P54" s="20">
        <f t="shared" ref="P54" si="152">O54+1</f>
        <v>44586</v>
      </c>
      <c r="Q54" s="20">
        <f t="shared" ref="Q54" si="153">P54+1</f>
        <v>44587</v>
      </c>
      <c r="R54" s="20">
        <f t="shared" ref="R54" si="154">Q54+1</f>
        <v>44588</v>
      </c>
      <c r="S54" s="20">
        <f t="shared" ref="S54" si="155">R54+1</f>
        <v>44589</v>
      </c>
      <c r="T54" s="29">
        <f t="shared" ref="T54" si="156">DAY(S54+1)</f>
        <v>29</v>
      </c>
      <c r="U54" s="36">
        <f t="shared" ref="U54" si="157">DAY(S54+2)</f>
        <v>30</v>
      </c>
      <c r="V54" s="35">
        <f t="shared" ref="V54" si="158">DAY(S54+3)</f>
        <v>31</v>
      </c>
      <c r="W54" s="133"/>
      <c r="X54" s="134"/>
    </row>
    <row r="55" spans="1:24" ht="25.5" customHeight="1">
      <c r="A55" s="18"/>
      <c r="B55" s="79"/>
      <c r="C55" s="81"/>
      <c r="D55" s="101"/>
      <c r="E55" s="102"/>
      <c r="F55" s="103"/>
      <c r="G55" s="21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3"/>
      <c r="U55" s="23"/>
      <c r="V55" s="24"/>
      <c r="W55" s="135"/>
      <c r="X55" s="136"/>
    </row>
    <row r="56" spans="1:24" ht="14.25" customHeight="1">
      <c r="A56" s="82"/>
      <c r="B56" s="84" t="s">
        <v>27</v>
      </c>
      <c r="C56" s="86"/>
      <c r="D56" s="125">
        <v>600</v>
      </c>
      <c r="E56" s="127" t="s">
        <v>4</v>
      </c>
      <c r="F56" s="129">
        <f t="shared" ref="F56" si="159">ROUND(SUM(G57:U57,G59:V59),0)</f>
        <v>0</v>
      </c>
      <c r="G56" s="34">
        <f t="shared" ref="G56" si="160">IF($D$2&lt;&gt;"",DATE(YEAR($D$2),MONTH($D$2),1),"")</f>
        <v>44562</v>
      </c>
      <c r="H56" s="20">
        <f t="shared" ref="H56" si="161">G56+1</f>
        <v>44563</v>
      </c>
      <c r="I56" s="20">
        <f t="shared" ref="I56" si="162">H56+1</f>
        <v>44564</v>
      </c>
      <c r="J56" s="20">
        <f t="shared" ref="J56" si="163">I56+1</f>
        <v>44565</v>
      </c>
      <c r="K56" s="20">
        <f t="shared" ref="K56" si="164">J56+1</f>
        <v>44566</v>
      </c>
      <c r="L56" s="20">
        <f t="shared" ref="L56" si="165">K56+1</f>
        <v>44567</v>
      </c>
      <c r="M56" s="20">
        <f t="shared" ref="M56" si="166">L56+1</f>
        <v>44568</v>
      </c>
      <c r="N56" s="20">
        <f t="shared" ref="N56" si="167">M56+1</f>
        <v>44569</v>
      </c>
      <c r="O56" s="20">
        <f t="shared" ref="O56" si="168">N56+1</f>
        <v>44570</v>
      </c>
      <c r="P56" s="20">
        <f t="shared" ref="P56" si="169">O56+1</f>
        <v>44571</v>
      </c>
      <c r="Q56" s="20">
        <f t="shared" ref="Q56" si="170">P56+1</f>
        <v>44572</v>
      </c>
      <c r="R56" s="20">
        <f t="shared" ref="R56" si="171">Q56+1</f>
        <v>44573</v>
      </c>
      <c r="S56" s="20">
        <f t="shared" ref="S56" si="172">R56+1</f>
        <v>44574</v>
      </c>
      <c r="T56" s="20">
        <f t="shared" ref="T56" si="173">S56+1</f>
        <v>44575</v>
      </c>
      <c r="U56" s="20">
        <f t="shared" ref="U56" si="174">T56+1</f>
        <v>44576</v>
      </c>
      <c r="V56" s="19"/>
      <c r="W56" s="131"/>
      <c r="X56" s="132"/>
    </row>
    <row r="57" spans="1:24" ht="25.5" customHeight="1">
      <c r="A57" s="83"/>
      <c r="B57" s="85"/>
      <c r="C57" s="80"/>
      <c r="D57" s="126"/>
      <c r="E57" s="128"/>
      <c r="F57" s="130"/>
      <c r="G57" s="30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2"/>
      <c r="U57" s="32"/>
      <c r="V57" s="33"/>
      <c r="W57" s="133"/>
      <c r="X57" s="134"/>
    </row>
    <row r="58" spans="1:24" ht="14.25" customHeight="1">
      <c r="A58" s="17"/>
      <c r="B58" s="78"/>
      <c r="C58" s="80"/>
      <c r="D58" s="98">
        <f t="shared" ref="D58" si="175">IFERROR(D56*F56,"")</f>
        <v>0</v>
      </c>
      <c r="E58" s="99"/>
      <c r="F58" s="100"/>
      <c r="G58" s="34">
        <f t="shared" ref="G58" si="176">U56+1</f>
        <v>44577</v>
      </c>
      <c r="H58" s="20">
        <f t="shared" ref="H58" si="177">G58+1</f>
        <v>44578</v>
      </c>
      <c r="I58" s="20">
        <f t="shared" ref="I58" si="178">H58+1</f>
        <v>44579</v>
      </c>
      <c r="J58" s="20">
        <f t="shared" ref="J58" si="179">I58+1</f>
        <v>44580</v>
      </c>
      <c r="K58" s="20">
        <f t="shared" ref="K58" si="180">J58+1</f>
        <v>44581</v>
      </c>
      <c r="L58" s="20">
        <f t="shared" ref="L58" si="181">K58+1</f>
        <v>44582</v>
      </c>
      <c r="M58" s="20">
        <f t="shared" ref="M58" si="182">L58+1</f>
        <v>44583</v>
      </c>
      <c r="N58" s="20">
        <f t="shared" ref="N58" si="183">M58+1</f>
        <v>44584</v>
      </c>
      <c r="O58" s="20">
        <f t="shared" ref="O58" si="184">N58+1</f>
        <v>44585</v>
      </c>
      <c r="P58" s="20">
        <f t="shared" ref="P58" si="185">O58+1</f>
        <v>44586</v>
      </c>
      <c r="Q58" s="20">
        <f t="shared" ref="Q58" si="186">P58+1</f>
        <v>44587</v>
      </c>
      <c r="R58" s="20">
        <f t="shared" ref="R58" si="187">Q58+1</f>
        <v>44588</v>
      </c>
      <c r="S58" s="20">
        <f t="shared" ref="S58" si="188">R58+1</f>
        <v>44589</v>
      </c>
      <c r="T58" s="29">
        <f t="shared" ref="T58" si="189">DAY(S58+1)</f>
        <v>29</v>
      </c>
      <c r="U58" s="36">
        <f t="shared" ref="U58" si="190">DAY(S58+2)</f>
        <v>30</v>
      </c>
      <c r="V58" s="35">
        <f t="shared" ref="V58" si="191">DAY(S58+3)</f>
        <v>31</v>
      </c>
      <c r="W58" s="133"/>
      <c r="X58" s="134"/>
    </row>
    <row r="59" spans="1:24" ht="25.5" customHeight="1">
      <c r="A59" s="18"/>
      <c r="B59" s="79"/>
      <c r="C59" s="81"/>
      <c r="D59" s="101"/>
      <c r="E59" s="102"/>
      <c r="F59" s="103"/>
      <c r="G59" s="21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3"/>
      <c r="U59" s="23"/>
      <c r="V59" s="24"/>
      <c r="W59" s="135"/>
      <c r="X59" s="136"/>
    </row>
    <row r="61" spans="1:24" ht="24">
      <c r="B61" s="39"/>
      <c r="C61" s="25"/>
      <c r="D61" s="25"/>
      <c r="E61" s="25"/>
      <c r="F61" s="25"/>
      <c r="G61" s="25"/>
      <c r="H61" s="25"/>
      <c r="I61" s="25"/>
      <c r="J61" s="25" t="s">
        <v>9</v>
      </c>
      <c r="K61" s="25"/>
      <c r="L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</row>
    <row r="62" spans="1:24" ht="22.5" customHeight="1">
      <c r="B62" s="162" t="str">
        <f>'5月'!B62</f>
        <v>校区</v>
      </c>
      <c r="C62" s="162"/>
      <c r="D62" s="163">
        <f>EDATE('5月'!D62,8)</f>
        <v>44562</v>
      </c>
      <c r="E62" s="163"/>
      <c r="F62" s="163"/>
      <c r="G62" s="163"/>
      <c r="H62" s="27"/>
      <c r="I62" s="25"/>
      <c r="J62" s="25"/>
      <c r="K62" s="25"/>
      <c r="L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</row>
    <row r="63" spans="1:24" ht="12.75" customHeight="1">
      <c r="A63" s="2"/>
      <c r="C63" s="26"/>
      <c r="D63" s="26"/>
      <c r="E63" s="26"/>
      <c r="F63" s="2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8.75" customHeight="1">
      <c r="A64" s="2"/>
      <c r="B64" s="16"/>
      <c r="C64" s="14"/>
      <c r="D64" s="15"/>
      <c r="E64" s="15"/>
      <c r="F64" s="15"/>
      <c r="G64" s="2"/>
      <c r="H64" s="2"/>
      <c r="I64" s="2"/>
      <c r="J64" s="2"/>
      <c r="K64" s="2"/>
      <c r="L64" s="2"/>
      <c r="M64" s="2"/>
      <c r="N64" s="2"/>
      <c r="O64" s="2"/>
      <c r="Q64" s="96" t="s">
        <v>13</v>
      </c>
      <c r="R64" s="96"/>
      <c r="S64" s="96"/>
      <c r="T64" s="96"/>
      <c r="U64" s="96"/>
      <c r="V64" s="96"/>
      <c r="W64" s="96"/>
      <c r="X64" s="67"/>
    </row>
    <row r="65" spans="1:24" ht="20.25" customHeight="1">
      <c r="A65" s="2"/>
      <c r="B65" s="2"/>
      <c r="C65" s="14"/>
      <c r="D65" s="15"/>
      <c r="E65" s="15"/>
      <c r="F65" s="15"/>
      <c r="G65" s="2"/>
      <c r="H65" s="2"/>
      <c r="I65" s="2"/>
      <c r="J65" s="2"/>
      <c r="K65" s="2"/>
      <c r="L65" s="2"/>
      <c r="M65" s="2"/>
      <c r="N65" s="2"/>
      <c r="O65" s="2"/>
      <c r="Q65" s="97" t="s">
        <v>12</v>
      </c>
      <c r="R65" s="97"/>
      <c r="S65" s="97"/>
      <c r="T65" s="97"/>
      <c r="U65" s="97"/>
      <c r="V65" s="97"/>
      <c r="W65" s="40" t="s">
        <v>10</v>
      </c>
      <c r="X65" s="28"/>
    </row>
    <row r="66" spans="1:24">
      <c r="A66" s="2"/>
      <c r="B66" s="2"/>
      <c r="C66" s="2"/>
      <c r="D66" s="2"/>
      <c r="E66" s="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3"/>
      <c r="B67" s="88" t="s">
        <v>0</v>
      </c>
      <c r="C67" s="8"/>
      <c r="D67" s="94" t="s">
        <v>1</v>
      </c>
      <c r="E67" s="95"/>
      <c r="F67" s="95"/>
      <c r="G67" s="116" t="s">
        <v>2</v>
      </c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8"/>
      <c r="W67" s="104" t="s">
        <v>8</v>
      </c>
      <c r="X67" s="105"/>
    </row>
    <row r="68" spans="1:24" ht="15.75" customHeight="1">
      <c r="A68" s="9"/>
      <c r="B68" s="89"/>
      <c r="C68" s="10"/>
      <c r="D68" s="7" t="s">
        <v>3</v>
      </c>
      <c r="E68" s="11" t="s">
        <v>4</v>
      </c>
      <c r="F68" s="11" t="s">
        <v>6</v>
      </c>
      <c r="G68" s="119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1"/>
      <c r="W68" s="106"/>
      <c r="X68" s="107"/>
    </row>
    <row r="69" spans="1:24" ht="15.75" customHeight="1">
      <c r="A69" s="5"/>
      <c r="B69" s="90"/>
      <c r="C69" s="6"/>
      <c r="D69" s="92" t="s">
        <v>5</v>
      </c>
      <c r="E69" s="93"/>
      <c r="F69" s="93"/>
      <c r="G69" s="122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4"/>
      <c r="W69" s="108"/>
      <c r="X69" s="109"/>
    </row>
    <row r="70" spans="1:24" ht="14.25" customHeight="1">
      <c r="A70" s="82"/>
      <c r="B70" s="169" t="s">
        <v>27</v>
      </c>
      <c r="C70" s="86"/>
      <c r="D70" s="125">
        <v>600</v>
      </c>
      <c r="E70" s="127" t="s">
        <v>4</v>
      </c>
      <c r="F70" s="129">
        <f>ROUND(SUM(G71:U71,G73:V73),0)</f>
        <v>0</v>
      </c>
      <c r="G70" s="34">
        <f>IF($D$2&lt;&gt;"",DATE(YEAR($D$2),MONTH($D$2),1),"")</f>
        <v>44562</v>
      </c>
      <c r="H70" s="20">
        <f>G70+1</f>
        <v>44563</v>
      </c>
      <c r="I70" s="20">
        <f t="shared" ref="I70" si="192">H70+1</f>
        <v>44564</v>
      </c>
      <c r="J70" s="20">
        <f>I70+1</f>
        <v>44565</v>
      </c>
      <c r="K70" s="20">
        <f t="shared" ref="K70" si="193">J70+1</f>
        <v>44566</v>
      </c>
      <c r="L70" s="20">
        <f t="shared" ref="L70" si="194">K70+1</f>
        <v>44567</v>
      </c>
      <c r="M70" s="20">
        <f t="shared" ref="M70" si="195">L70+1</f>
        <v>44568</v>
      </c>
      <c r="N70" s="20">
        <f t="shared" ref="N70" si="196">M70+1</f>
        <v>44569</v>
      </c>
      <c r="O70" s="20">
        <f t="shared" ref="O70" si="197">N70+1</f>
        <v>44570</v>
      </c>
      <c r="P70" s="20">
        <f t="shared" ref="P70" si="198">O70+1</f>
        <v>44571</v>
      </c>
      <c r="Q70" s="20">
        <f t="shared" ref="Q70" si="199">P70+1</f>
        <v>44572</v>
      </c>
      <c r="R70" s="20">
        <f t="shared" ref="R70" si="200">Q70+1</f>
        <v>44573</v>
      </c>
      <c r="S70" s="20">
        <f t="shared" ref="S70" si="201">R70+1</f>
        <v>44574</v>
      </c>
      <c r="T70" s="20">
        <f t="shared" ref="T70" si="202">S70+1</f>
        <v>44575</v>
      </c>
      <c r="U70" s="20">
        <f t="shared" ref="U70" si="203">T70+1</f>
        <v>44576</v>
      </c>
      <c r="V70" s="19"/>
      <c r="W70" s="110"/>
      <c r="X70" s="111"/>
    </row>
    <row r="71" spans="1:24" ht="25.5" customHeight="1">
      <c r="A71" s="83"/>
      <c r="B71" s="170"/>
      <c r="C71" s="80"/>
      <c r="D71" s="126"/>
      <c r="E71" s="128"/>
      <c r="F71" s="130"/>
      <c r="G71" s="30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2"/>
      <c r="U71" s="32"/>
      <c r="V71" s="37"/>
      <c r="W71" s="112"/>
      <c r="X71" s="113"/>
    </row>
    <row r="72" spans="1:24" ht="14.25" customHeight="1">
      <c r="A72" s="17"/>
      <c r="B72" s="167"/>
      <c r="C72" s="80"/>
      <c r="D72" s="98">
        <f>IFERROR(D70*F70,"")</f>
        <v>0</v>
      </c>
      <c r="E72" s="99"/>
      <c r="F72" s="100"/>
      <c r="G72" s="34">
        <f>U70+1</f>
        <v>44577</v>
      </c>
      <c r="H72" s="20">
        <f>G72+1</f>
        <v>44578</v>
      </c>
      <c r="I72" s="20">
        <f t="shared" ref="I72" si="204">H72+1</f>
        <v>44579</v>
      </c>
      <c r="J72" s="20">
        <f t="shared" ref="J72" si="205">I72+1</f>
        <v>44580</v>
      </c>
      <c r="K72" s="20">
        <f t="shared" ref="K72" si="206">J72+1</f>
        <v>44581</v>
      </c>
      <c r="L72" s="20">
        <f t="shared" ref="L72" si="207">K72+1</f>
        <v>44582</v>
      </c>
      <c r="M72" s="20">
        <f t="shared" ref="M72" si="208">L72+1</f>
        <v>44583</v>
      </c>
      <c r="N72" s="20">
        <f t="shared" ref="N72" si="209">M72+1</f>
        <v>44584</v>
      </c>
      <c r="O72" s="20">
        <f t="shared" ref="O72" si="210">N72+1</f>
        <v>44585</v>
      </c>
      <c r="P72" s="20">
        <f t="shared" ref="P72" si="211">O72+1</f>
        <v>44586</v>
      </c>
      <c r="Q72" s="20">
        <f t="shared" ref="Q72" si="212">P72+1</f>
        <v>44587</v>
      </c>
      <c r="R72" s="20">
        <f t="shared" ref="R72" si="213">Q72+1</f>
        <v>44588</v>
      </c>
      <c r="S72" s="20">
        <f>R72+1</f>
        <v>44589</v>
      </c>
      <c r="T72" s="29">
        <f>DAY(S72+1)</f>
        <v>29</v>
      </c>
      <c r="U72" s="36">
        <f>DAY(S72+2)</f>
        <v>30</v>
      </c>
      <c r="V72" s="35">
        <f>DAY(S72+3)</f>
        <v>31</v>
      </c>
      <c r="W72" s="112"/>
      <c r="X72" s="113"/>
    </row>
    <row r="73" spans="1:24" ht="25.5" customHeight="1">
      <c r="A73" s="18"/>
      <c r="B73" s="168"/>
      <c r="C73" s="81"/>
      <c r="D73" s="101"/>
      <c r="E73" s="102"/>
      <c r="F73" s="103"/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3"/>
      <c r="U73" s="23"/>
      <c r="V73" s="24"/>
      <c r="W73" s="114"/>
      <c r="X73" s="115"/>
    </row>
    <row r="74" spans="1:24" ht="14.25" customHeight="1">
      <c r="A74" s="82"/>
      <c r="B74" s="169" t="s">
        <v>27</v>
      </c>
      <c r="C74" s="86"/>
      <c r="D74" s="125">
        <v>600</v>
      </c>
      <c r="E74" s="127" t="s">
        <v>4</v>
      </c>
      <c r="F74" s="129">
        <f t="shared" ref="F74" si="214">ROUND(SUM(G75:U75,G77:V77),0)</f>
        <v>0</v>
      </c>
      <c r="G74" s="34">
        <f t="shared" ref="G74" si="215">IF($D$2&lt;&gt;"",DATE(YEAR($D$2),MONTH($D$2),1),"")</f>
        <v>44562</v>
      </c>
      <c r="H74" s="20">
        <f t="shared" ref="H74" si="216">G74+1</f>
        <v>44563</v>
      </c>
      <c r="I74" s="20">
        <f t="shared" ref="I74" si="217">H74+1</f>
        <v>44564</v>
      </c>
      <c r="J74" s="20">
        <f t="shared" ref="J74" si="218">I74+1</f>
        <v>44565</v>
      </c>
      <c r="K74" s="20">
        <f t="shared" ref="K74" si="219">J74+1</f>
        <v>44566</v>
      </c>
      <c r="L74" s="20">
        <f t="shared" ref="L74" si="220">K74+1</f>
        <v>44567</v>
      </c>
      <c r="M74" s="20">
        <f t="shared" ref="M74" si="221">L74+1</f>
        <v>44568</v>
      </c>
      <c r="N74" s="20">
        <f t="shared" ref="N74" si="222">M74+1</f>
        <v>44569</v>
      </c>
      <c r="O74" s="20">
        <f t="shared" ref="O74" si="223">N74+1</f>
        <v>44570</v>
      </c>
      <c r="P74" s="20">
        <f t="shared" ref="P74" si="224">O74+1</f>
        <v>44571</v>
      </c>
      <c r="Q74" s="20">
        <f t="shared" ref="Q74" si="225">P74+1</f>
        <v>44572</v>
      </c>
      <c r="R74" s="20">
        <f t="shared" ref="R74" si="226">Q74+1</f>
        <v>44573</v>
      </c>
      <c r="S74" s="20">
        <f t="shared" ref="S74" si="227">R74+1</f>
        <v>44574</v>
      </c>
      <c r="T74" s="20">
        <f t="shared" ref="T74" si="228">S74+1</f>
        <v>44575</v>
      </c>
      <c r="U74" s="20">
        <f t="shared" ref="U74" si="229">T74+1</f>
        <v>44576</v>
      </c>
      <c r="V74" s="19"/>
      <c r="W74" s="131"/>
      <c r="X74" s="132"/>
    </row>
    <row r="75" spans="1:24" ht="25.5" customHeight="1">
      <c r="A75" s="83"/>
      <c r="B75" s="170"/>
      <c r="C75" s="80"/>
      <c r="D75" s="126"/>
      <c r="E75" s="128"/>
      <c r="F75" s="130"/>
      <c r="G75" s="30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2"/>
      <c r="U75" s="32"/>
      <c r="V75" s="33"/>
      <c r="W75" s="133"/>
      <c r="X75" s="134"/>
    </row>
    <row r="76" spans="1:24" ht="14.25" customHeight="1">
      <c r="A76" s="17"/>
      <c r="B76" s="167"/>
      <c r="C76" s="80"/>
      <c r="D76" s="98">
        <f t="shared" ref="D76" si="230">IFERROR(D74*F74,"")</f>
        <v>0</v>
      </c>
      <c r="E76" s="99"/>
      <c r="F76" s="100"/>
      <c r="G76" s="34">
        <f t="shared" ref="G76" si="231">U74+1</f>
        <v>44577</v>
      </c>
      <c r="H76" s="20">
        <f t="shared" ref="H76" si="232">G76+1</f>
        <v>44578</v>
      </c>
      <c r="I76" s="20">
        <f t="shared" ref="I76" si="233">H76+1</f>
        <v>44579</v>
      </c>
      <c r="J76" s="20">
        <f t="shared" ref="J76" si="234">I76+1</f>
        <v>44580</v>
      </c>
      <c r="K76" s="20">
        <f t="shared" ref="K76" si="235">J76+1</f>
        <v>44581</v>
      </c>
      <c r="L76" s="20">
        <f t="shared" ref="L76" si="236">K76+1</f>
        <v>44582</v>
      </c>
      <c r="M76" s="20">
        <f t="shared" ref="M76" si="237">L76+1</f>
        <v>44583</v>
      </c>
      <c r="N76" s="20">
        <f t="shared" ref="N76" si="238">M76+1</f>
        <v>44584</v>
      </c>
      <c r="O76" s="20">
        <f t="shared" ref="O76" si="239">N76+1</f>
        <v>44585</v>
      </c>
      <c r="P76" s="20">
        <f t="shared" ref="P76" si="240">O76+1</f>
        <v>44586</v>
      </c>
      <c r="Q76" s="20">
        <f t="shared" ref="Q76" si="241">P76+1</f>
        <v>44587</v>
      </c>
      <c r="R76" s="20">
        <f t="shared" ref="R76" si="242">Q76+1</f>
        <v>44588</v>
      </c>
      <c r="S76" s="20">
        <f t="shared" ref="S76" si="243">R76+1</f>
        <v>44589</v>
      </c>
      <c r="T76" s="29">
        <f t="shared" ref="T76" si="244">DAY(S76+1)</f>
        <v>29</v>
      </c>
      <c r="U76" s="36">
        <f t="shared" ref="U76" si="245">DAY(S76+2)</f>
        <v>30</v>
      </c>
      <c r="V76" s="35">
        <f t="shared" ref="V76" si="246">DAY(S76+3)</f>
        <v>31</v>
      </c>
      <c r="W76" s="133"/>
      <c r="X76" s="134"/>
    </row>
    <row r="77" spans="1:24" ht="25.5" customHeight="1">
      <c r="A77" s="18"/>
      <c r="B77" s="168"/>
      <c r="C77" s="81"/>
      <c r="D77" s="101"/>
      <c r="E77" s="102"/>
      <c r="F77" s="103"/>
      <c r="G77" s="21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3"/>
      <c r="U77" s="23"/>
      <c r="V77" s="24"/>
      <c r="W77" s="135"/>
      <c r="X77" s="136"/>
    </row>
    <row r="78" spans="1:24" ht="14.25" customHeight="1">
      <c r="A78" s="82"/>
      <c r="B78" s="169" t="s">
        <v>27</v>
      </c>
      <c r="C78" s="86"/>
      <c r="D78" s="125">
        <v>600</v>
      </c>
      <c r="E78" s="127" t="s">
        <v>4</v>
      </c>
      <c r="F78" s="129">
        <f t="shared" ref="F78" si="247">ROUND(SUM(G79:U79,G81:V81),0)</f>
        <v>0</v>
      </c>
      <c r="G78" s="34">
        <f t="shared" ref="G78" si="248">IF($D$2&lt;&gt;"",DATE(YEAR($D$2),MONTH($D$2),1),"")</f>
        <v>44562</v>
      </c>
      <c r="H78" s="20">
        <f t="shared" ref="H78" si="249">G78+1</f>
        <v>44563</v>
      </c>
      <c r="I78" s="20">
        <f t="shared" ref="I78" si="250">H78+1</f>
        <v>44564</v>
      </c>
      <c r="J78" s="20">
        <f t="shared" ref="J78" si="251">I78+1</f>
        <v>44565</v>
      </c>
      <c r="K78" s="20">
        <f t="shared" ref="K78" si="252">J78+1</f>
        <v>44566</v>
      </c>
      <c r="L78" s="20">
        <f t="shared" ref="L78" si="253">K78+1</f>
        <v>44567</v>
      </c>
      <c r="M78" s="20">
        <f t="shared" ref="M78" si="254">L78+1</f>
        <v>44568</v>
      </c>
      <c r="N78" s="20">
        <f t="shared" ref="N78" si="255">M78+1</f>
        <v>44569</v>
      </c>
      <c r="O78" s="20">
        <f t="shared" ref="O78" si="256">N78+1</f>
        <v>44570</v>
      </c>
      <c r="P78" s="20">
        <f t="shared" ref="P78" si="257">O78+1</f>
        <v>44571</v>
      </c>
      <c r="Q78" s="20">
        <f t="shared" ref="Q78" si="258">P78+1</f>
        <v>44572</v>
      </c>
      <c r="R78" s="20">
        <f t="shared" ref="R78" si="259">Q78+1</f>
        <v>44573</v>
      </c>
      <c r="S78" s="20">
        <f t="shared" ref="S78" si="260">R78+1</f>
        <v>44574</v>
      </c>
      <c r="T78" s="20">
        <f t="shared" ref="T78" si="261">S78+1</f>
        <v>44575</v>
      </c>
      <c r="U78" s="20">
        <f t="shared" ref="U78" si="262">T78+1</f>
        <v>44576</v>
      </c>
      <c r="V78" s="19"/>
      <c r="W78" s="131"/>
      <c r="X78" s="132"/>
    </row>
    <row r="79" spans="1:24" ht="25.5" customHeight="1">
      <c r="A79" s="83"/>
      <c r="B79" s="170"/>
      <c r="C79" s="80"/>
      <c r="D79" s="126"/>
      <c r="E79" s="128"/>
      <c r="F79" s="130"/>
      <c r="G79" s="30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2"/>
      <c r="U79" s="32"/>
      <c r="V79" s="33"/>
      <c r="W79" s="133"/>
      <c r="X79" s="134"/>
    </row>
    <row r="80" spans="1:24" ht="14.25" customHeight="1">
      <c r="A80" s="17"/>
      <c r="B80" s="167"/>
      <c r="C80" s="80"/>
      <c r="D80" s="98">
        <f t="shared" ref="D80" si="263">IFERROR(D78*F78,"")</f>
        <v>0</v>
      </c>
      <c r="E80" s="99"/>
      <c r="F80" s="100"/>
      <c r="G80" s="34">
        <f t="shared" ref="G80" si="264">U78+1</f>
        <v>44577</v>
      </c>
      <c r="H80" s="20">
        <f t="shared" ref="H80" si="265">G80+1</f>
        <v>44578</v>
      </c>
      <c r="I80" s="20">
        <f t="shared" ref="I80" si="266">H80+1</f>
        <v>44579</v>
      </c>
      <c r="J80" s="20">
        <f t="shared" ref="J80" si="267">I80+1</f>
        <v>44580</v>
      </c>
      <c r="K80" s="20">
        <f t="shared" ref="K80" si="268">J80+1</f>
        <v>44581</v>
      </c>
      <c r="L80" s="20">
        <f t="shared" ref="L80" si="269">K80+1</f>
        <v>44582</v>
      </c>
      <c r="M80" s="20">
        <f t="shared" ref="M80" si="270">L80+1</f>
        <v>44583</v>
      </c>
      <c r="N80" s="20">
        <f t="shared" ref="N80" si="271">M80+1</f>
        <v>44584</v>
      </c>
      <c r="O80" s="20">
        <f t="shared" ref="O80" si="272">N80+1</f>
        <v>44585</v>
      </c>
      <c r="P80" s="20">
        <f t="shared" ref="P80" si="273">O80+1</f>
        <v>44586</v>
      </c>
      <c r="Q80" s="20">
        <f t="shared" ref="Q80" si="274">P80+1</f>
        <v>44587</v>
      </c>
      <c r="R80" s="20">
        <f t="shared" ref="R80" si="275">Q80+1</f>
        <v>44588</v>
      </c>
      <c r="S80" s="20">
        <f t="shared" ref="S80" si="276">R80+1</f>
        <v>44589</v>
      </c>
      <c r="T80" s="29">
        <f t="shared" ref="T80" si="277">DAY(S80+1)</f>
        <v>29</v>
      </c>
      <c r="U80" s="36">
        <f t="shared" ref="U80" si="278">DAY(S80+2)</f>
        <v>30</v>
      </c>
      <c r="V80" s="35">
        <f t="shared" ref="V80" si="279">DAY(S80+3)</f>
        <v>31</v>
      </c>
      <c r="W80" s="133"/>
      <c r="X80" s="134"/>
    </row>
    <row r="81" spans="1:24" ht="25.5" customHeight="1">
      <c r="A81" s="18"/>
      <c r="B81" s="168"/>
      <c r="C81" s="81"/>
      <c r="D81" s="101"/>
      <c r="E81" s="102"/>
      <c r="F81" s="103"/>
      <c r="G81" s="21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3"/>
      <c r="U81" s="23"/>
      <c r="V81" s="24"/>
      <c r="W81" s="135"/>
      <c r="X81" s="136"/>
    </row>
    <row r="82" spans="1:24" ht="14.25" customHeight="1">
      <c r="A82" s="82"/>
      <c r="B82" s="169" t="s">
        <v>27</v>
      </c>
      <c r="C82" s="86"/>
      <c r="D82" s="125">
        <v>600</v>
      </c>
      <c r="E82" s="127" t="s">
        <v>4</v>
      </c>
      <c r="F82" s="129">
        <f t="shared" ref="F82" si="280">ROUND(SUM(G83:U83,G85:V85),0)</f>
        <v>0</v>
      </c>
      <c r="G82" s="34">
        <f t="shared" ref="G82" si="281">IF($D$2&lt;&gt;"",DATE(YEAR($D$2),MONTH($D$2),1),"")</f>
        <v>44562</v>
      </c>
      <c r="H82" s="20">
        <f t="shared" ref="H82" si="282">G82+1</f>
        <v>44563</v>
      </c>
      <c r="I82" s="20">
        <f t="shared" ref="I82" si="283">H82+1</f>
        <v>44564</v>
      </c>
      <c r="J82" s="20">
        <f t="shared" ref="J82" si="284">I82+1</f>
        <v>44565</v>
      </c>
      <c r="K82" s="20">
        <f t="shared" ref="K82" si="285">J82+1</f>
        <v>44566</v>
      </c>
      <c r="L82" s="20">
        <f t="shared" ref="L82" si="286">K82+1</f>
        <v>44567</v>
      </c>
      <c r="M82" s="20">
        <f t="shared" ref="M82" si="287">L82+1</f>
        <v>44568</v>
      </c>
      <c r="N82" s="20">
        <f t="shared" ref="N82" si="288">M82+1</f>
        <v>44569</v>
      </c>
      <c r="O82" s="20">
        <f t="shared" ref="O82" si="289">N82+1</f>
        <v>44570</v>
      </c>
      <c r="P82" s="20">
        <f t="shared" ref="P82" si="290">O82+1</f>
        <v>44571</v>
      </c>
      <c r="Q82" s="20">
        <f t="shared" ref="Q82" si="291">P82+1</f>
        <v>44572</v>
      </c>
      <c r="R82" s="20">
        <f t="shared" ref="R82" si="292">Q82+1</f>
        <v>44573</v>
      </c>
      <c r="S82" s="20">
        <f t="shared" ref="S82" si="293">R82+1</f>
        <v>44574</v>
      </c>
      <c r="T82" s="20">
        <f t="shared" ref="T82" si="294">S82+1</f>
        <v>44575</v>
      </c>
      <c r="U82" s="20">
        <f t="shared" ref="U82" si="295">T82+1</f>
        <v>44576</v>
      </c>
      <c r="V82" s="19"/>
      <c r="W82" s="131"/>
      <c r="X82" s="132"/>
    </row>
    <row r="83" spans="1:24" ht="25.5" customHeight="1">
      <c r="A83" s="83"/>
      <c r="B83" s="170"/>
      <c r="C83" s="80"/>
      <c r="D83" s="126"/>
      <c r="E83" s="128"/>
      <c r="F83" s="130"/>
      <c r="G83" s="30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2"/>
      <c r="U83" s="32"/>
      <c r="V83" s="33"/>
      <c r="W83" s="133"/>
      <c r="X83" s="134"/>
    </row>
    <row r="84" spans="1:24" ht="14.25" customHeight="1">
      <c r="A84" s="17"/>
      <c r="B84" s="167"/>
      <c r="C84" s="80"/>
      <c r="D84" s="98">
        <f t="shared" ref="D84" si="296">IFERROR(D82*F82,"")</f>
        <v>0</v>
      </c>
      <c r="E84" s="99"/>
      <c r="F84" s="100"/>
      <c r="G84" s="34">
        <f t="shared" ref="G84" si="297">U82+1</f>
        <v>44577</v>
      </c>
      <c r="H84" s="20">
        <f t="shared" ref="H84" si="298">G84+1</f>
        <v>44578</v>
      </c>
      <c r="I84" s="20">
        <f t="shared" ref="I84" si="299">H84+1</f>
        <v>44579</v>
      </c>
      <c r="J84" s="20">
        <f t="shared" ref="J84" si="300">I84+1</f>
        <v>44580</v>
      </c>
      <c r="K84" s="20">
        <f t="shared" ref="K84" si="301">J84+1</f>
        <v>44581</v>
      </c>
      <c r="L84" s="20">
        <f t="shared" ref="L84" si="302">K84+1</f>
        <v>44582</v>
      </c>
      <c r="M84" s="20">
        <f t="shared" ref="M84" si="303">L84+1</f>
        <v>44583</v>
      </c>
      <c r="N84" s="20">
        <f t="shared" ref="N84" si="304">M84+1</f>
        <v>44584</v>
      </c>
      <c r="O84" s="20">
        <f t="shared" ref="O84" si="305">N84+1</f>
        <v>44585</v>
      </c>
      <c r="P84" s="20">
        <f t="shared" ref="P84" si="306">O84+1</f>
        <v>44586</v>
      </c>
      <c r="Q84" s="20">
        <f t="shared" ref="Q84" si="307">P84+1</f>
        <v>44587</v>
      </c>
      <c r="R84" s="20">
        <f t="shared" ref="R84" si="308">Q84+1</f>
        <v>44588</v>
      </c>
      <c r="S84" s="20">
        <f t="shared" ref="S84" si="309">R84+1</f>
        <v>44589</v>
      </c>
      <c r="T84" s="29">
        <f t="shared" ref="T84" si="310">DAY(S84+1)</f>
        <v>29</v>
      </c>
      <c r="U84" s="36">
        <f t="shared" ref="U84" si="311">DAY(S84+2)</f>
        <v>30</v>
      </c>
      <c r="V84" s="35">
        <f t="shared" ref="V84" si="312">DAY(S84+3)</f>
        <v>31</v>
      </c>
      <c r="W84" s="133"/>
      <c r="X84" s="134"/>
    </row>
    <row r="85" spans="1:24" ht="25.5" customHeight="1">
      <c r="A85" s="18"/>
      <c r="B85" s="168"/>
      <c r="C85" s="81"/>
      <c r="D85" s="101"/>
      <c r="E85" s="102"/>
      <c r="F85" s="103"/>
      <c r="G85" s="21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3"/>
      <c r="U85" s="23"/>
      <c r="V85" s="24"/>
      <c r="W85" s="135"/>
      <c r="X85" s="136"/>
    </row>
    <row r="86" spans="1:24" ht="14.25" customHeight="1">
      <c r="A86" s="82"/>
      <c r="B86" s="169" t="s">
        <v>27</v>
      </c>
      <c r="C86" s="86"/>
      <c r="D86" s="125">
        <v>600</v>
      </c>
      <c r="E86" s="127" t="s">
        <v>4</v>
      </c>
      <c r="F86" s="129">
        <f t="shared" ref="F86" si="313">ROUND(SUM(G87:U87,G89:V89),0)</f>
        <v>0</v>
      </c>
      <c r="G86" s="34">
        <f t="shared" ref="G86" si="314">IF($D$2&lt;&gt;"",DATE(YEAR($D$2),MONTH($D$2),1),"")</f>
        <v>44562</v>
      </c>
      <c r="H86" s="20">
        <f t="shared" ref="H86" si="315">G86+1</f>
        <v>44563</v>
      </c>
      <c r="I86" s="20">
        <f t="shared" ref="I86" si="316">H86+1</f>
        <v>44564</v>
      </c>
      <c r="J86" s="20">
        <f t="shared" ref="J86" si="317">I86+1</f>
        <v>44565</v>
      </c>
      <c r="K86" s="20">
        <f t="shared" ref="K86" si="318">J86+1</f>
        <v>44566</v>
      </c>
      <c r="L86" s="20">
        <f t="shared" ref="L86" si="319">K86+1</f>
        <v>44567</v>
      </c>
      <c r="M86" s="20">
        <f t="shared" ref="M86" si="320">L86+1</f>
        <v>44568</v>
      </c>
      <c r="N86" s="20">
        <f t="shared" ref="N86" si="321">M86+1</f>
        <v>44569</v>
      </c>
      <c r="O86" s="20">
        <f t="shared" ref="O86" si="322">N86+1</f>
        <v>44570</v>
      </c>
      <c r="P86" s="20">
        <f t="shared" ref="P86" si="323">O86+1</f>
        <v>44571</v>
      </c>
      <c r="Q86" s="20">
        <f t="shared" ref="Q86" si="324">P86+1</f>
        <v>44572</v>
      </c>
      <c r="R86" s="20">
        <f t="shared" ref="R86" si="325">Q86+1</f>
        <v>44573</v>
      </c>
      <c r="S86" s="20">
        <f t="shared" ref="S86" si="326">R86+1</f>
        <v>44574</v>
      </c>
      <c r="T86" s="20">
        <f t="shared" ref="T86" si="327">S86+1</f>
        <v>44575</v>
      </c>
      <c r="U86" s="20">
        <f t="shared" ref="U86" si="328">T86+1</f>
        <v>44576</v>
      </c>
      <c r="V86" s="19"/>
      <c r="W86" s="131"/>
      <c r="X86" s="132"/>
    </row>
    <row r="87" spans="1:24" ht="25.5" customHeight="1">
      <c r="A87" s="83"/>
      <c r="B87" s="170"/>
      <c r="C87" s="80"/>
      <c r="D87" s="126"/>
      <c r="E87" s="128"/>
      <c r="F87" s="130"/>
      <c r="G87" s="30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2"/>
      <c r="U87" s="32"/>
      <c r="V87" s="33"/>
      <c r="W87" s="133"/>
      <c r="X87" s="134"/>
    </row>
    <row r="88" spans="1:24" ht="14.25" customHeight="1">
      <c r="A88" s="17"/>
      <c r="B88" s="167"/>
      <c r="C88" s="80"/>
      <c r="D88" s="98">
        <f t="shared" ref="D88" si="329">IFERROR(D86*F86,"")</f>
        <v>0</v>
      </c>
      <c r="E88" s="99"/>
      <c r="F88" s="100"/>
      <c r="G88" s="34">
        <f t="shared" ref="G88" si="330">U86+1</f>
        <v>44577</v>
      </c>
      <c r="H88" s="20">
        <f t="shared" ref="H88" si="331">G88+1</f>
        <v>44578</v>
      </c>
      <c r="I88" s="20">
        <f t="shared" ref="I88" si="332">H88+1</f>
        <v>44579</v>
      </c>
      <c r="J88" s="20">
        <f t="shared" ref="J88" si="333">I88+1</f>
        <v>44580</v>
      </c>
      <c r="K88" s="20">
        <f t="shared" ref="K88" si="334">J88+1</f>
        <v>44581</v>
      </c>
      <c r="L88" s="20">
        <f t="shared" ref="L88" si="335">K88+1</f>
        <v>44582</v>
      </c>
      <c r="M88" s="20">
        <f t="shared" ref="M88" si="336">L88+1</f>
        <v>44583</v>
      </c>
      <c r="N88" s="20">
        <f t="shared" ref="N88" si="337">M88+1</f>
        <v>44584</v>
      </c>
      <c r="O88" s="20">
        <f t="shared" ref="O88" si="338">N88+1</f>
        <v>44585</v>
      </c>
      <c r="P88" s="20">
        <f t="shared" ref="P88" si="339">O88+1</f>
        <v>44586</v>
      </c>
      <c r="Q88" s="20">
        <f t="shared" ref="Q88" si="340">P88+1</f>
        <v>44587</v>
      </c>
      <c r="R88" s="20">
        <f t="shared" ref="R88" si="341">Q88+1</f>
        <v>44588</v>
      </c>
      <c r="S88" s="20">
        <f t="shared" ref="S88" si="342">R88+1</f>
        <v>44589</v>
      </c>
      <c r="T88" s="29">
        <f t="shared" ref="T88" si="343">DAY(S88+1)</f>
        <v>29</v>
      </c>
      <c r="U88" s="36">
        <f t="shared" ref="U88" si="344">DAY(S88+2)</f>
        <v>30</v>
      </c>
      <c r="V88" s="35">
        <f t="shared" ref="V88" si="345">DAY(S88+3)</f>
        <v>31</v>
      </c>
      <c r="W88" s="133"/>
      <c r="X88" s="134"/>
    </row>
    <row r="89" spans="1:24" ht="25.5" customHeight="1">
      <c r="A89" s="18"/>
      <c r="B89" s="168"/>
      <c r="C89" s="81"/>
      <c r="D89" s="101"/>
      <c r="E89" s="102"/>
      <c r="F89" s="103"/>
      <c r="G89" s="21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3"/>
      <c r="U89" s="23"/>
      <c r="V89" s="24"/>
      <c r="W89" s="135"/>
      <c r="X89" s="136"/>
    </row>
    <row r="91" spans="1:24" ht="24">
      <c r="B91" s="39"/>
      <c r="C91" s="25"/>
      <c r="D91" s="25"/>
      <c r="E91" s="25"/>
      <c r="F91" s="25"/>
      <c r="G91" s="25"/>
      <c r="H91" s="25"/>
      <c r="I91" s="25"/>
      <c r="J91" s="25" t="s">
        <v>9</v>
      </c>
      <c r="K91" s="25"/>
      <c r="L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</row>
    <row r="92" spans="1:24" ht="22.5" customHeight="1">
      <c r="B92" s="162" t="str">
        <f>'5月'!B2</f>
        <v>校区</v>
      </c>
      <c r="C92" s="162"/>
      <c r="D92" s="163">
        <f>EDATE('5月'!D2,8)</f>
        <v>44562</v>
      </c>
      <c r="E92" s="163"/>
      <c r="F92" s="163"/>
      <c r="G92" s="163"/>
      <c r="H92" s="27"/>
      <c r="I92" s="25"/>
      <c r="J92" s="25"/>
      <c r="K92" s="25"/>
      <c r="L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</row>
    <row r="93" spans="1:24" ht="12.75" customHeight="1">
      <c r="A93" s="2"/>
      <c r="C93" s="26"/>
      <c r="D93" s="26"/>
      <c r="E93" s="26"/>
      <c r="F93" s="2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8.75" customHeight="1">
      <c r="A94" s="2"/>
      <c r="B94" s="16"/>
      <c r="C94" s="14"/>
      <c r="D94" s="15"/>
      <c r="E94" s="15"/>
      <c r="F94" s="15"/>
      <c r="G94" s="2"/>
      <c r="H94" s="2"/>
      <c r="I94" s="2"/>
      <c r="J94" s="2"/>
      <c r="K94" s="2"/>
      <c r="L94" s="2"/>
      <c r="M94" s="2"/>
      <c r="N94" s="2"/>
      <c r="O94" s="2"/>
      <c r="Q94" s="96" t="s">
        <v>13</v>
      </c>
      <c r="R94" s="96"/>
      <c r="S94" s="96"/>
      <c r="T94" s="96"/>
      <c r="U94" s="96"/>
      <c r="V94" s="96"/>
      <c r="W94" s="96"/>
      <c r="X94" s="67"/>
    </row>
    <row r="95" spans="1:24" ht="20.25" customHeight="1">
      <c r="A95" s="2"/>
      <c r="B95" s="2"/>
      <c r="C95" s="14"/>
      <c r="D95" s="15"/>
      <c r="E95" s="15"/>
      <c r="F95" s="15"/>
      <c r="G95" s="2"/>
      <c r="H95" s="2"/>
      <c r="I95" s="2"/>
      <c r="J95" s="2"/>
      <c r="K95" s="2"/>
      <c r="L95" s="2"/>
      <c r="M95" s="2"/>
      <c r="N95" s="2"/>
      <c r="O95" s="2"/>
      <c r="Q95" s="97" t="s">
        <v>12</v>
      </c>
      <c r="R95" s="97"/>
      <c r="S95" s="97"/>
      <c r="T95" s="97"/>
      <c r="U95" s="97"/>
      <c r="V95" s="97"/>
      <c r="W95" s="40" t="s">
        <v>10</v>
      </c>
      <c r="X95" s="28"/>
    </row>
    <row r="96" spans="1:24">
      <c r="A96" s="2"/>
      <c r="B96" s="2"/>
      <c r="C96" s="2"/>
      <c r="D96" s="2"/>
      <c r="E96" s="1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3"/>
      <c r="B97" s="88" t="s">
        <v>0</v>
      </c>
      <c r="C97" s="8"/>
      <c r="D97" s="94" t="s">
        <v>1</v>
      </c>
      <c r="E97" s="95"/>
      <c r="F97" s="95"/>
      <c r="G97" s="116" t="s">
        <v>2</v>
      </c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8"/>
      <c r="W97" s="104" t="s">
        <v>8</v>
      </c>
      <c r="X97" s="105"/>
    </row>
    <row r="98" spans="1:24" ht="15.75" customHeight="1">
      <c r="A98" s="9"/>
      <c r="B98" s="89"/>
      <c r="C98" s="10"/>
      <c r="D98" s="7" t="s">
        <v>3</v>
      </c>
      <c r="E98" s="11" t="s">
        <v>4</v>
      </c>
      <c r="F98" s="11" t="s">
        <v>6</v>
      </c>
      <c r="G98" s="119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1"/>
      <c r="W98" s="106"/>
      <c r="X98" s="107"/>
    </row>
    <row r="99" spans="1:24" ht="15.75" customHeight="1">
      <c r="A99" s="5"/>
      <c r="B99" s="90"/>
      <c r="C99" s="6"/>
      <c r="D99" s="92" t="s">
        <v>5</v>
      </c>
      <c r="E99" s="93"/>
      <c r="F99" s="93"/>
      <c r="G99" s="122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4"/>
      <c r="W99" s="108"/>
      <c r="X99" s="109"/>
    </row>
    <row r="100" spans="1:24" ht="14.25" customHeight="1">
      <c r="A100" s="82"/>
      <c r="B100" s="84" t="s">
        <v>27</v>
      </c>
      <c r="C100" s="86"/>
      <c r="D100" s="125">
        <v>600</v>
      </c>
      <c r="E100" s="127" t="s">
        <v>4</v>
      </c>
      <c r="F100" s="129">
        <f>ROUND(SUM(G101:U101,G103:V103),0)</f>
        <v>0</v>
      </c>
      <c r="G100" s="34">
        <f>IF($D$2&lt;&gt;"",DATE(YEAR($D$2),MONTH($D$2),1),"")</f>
        <v>44562</v>
      </c>
      <c r="H100" s="20">
        <f>G100+1</f>
        <v>44563</v>
      </c>
      <c r="I100" s="20">
        <f t="shared" ref="I100" si="346">H100+1</f>
        <v>44564</v>
      </c>
      <c r="J100" s="20">
        <f>I100+1</f>
        <v>44565</v>
      </c>
      <c r="K100" s="20">
        <f t="shared" ref="K100" si="347">J100+1</f>
        <v>44566</v>
      </c>
      <c r="L100" s="20">
        <f t="shared" ref="L100" si="348">K100+1</f>
        <v>44567</v>
      </c>
      <c r="M100" s="20">
        <f t="shared" ref="M100" si="349">L100+1</f>
        <v>44568</v>
      </c>
      <c r="N100" s="20">
        <f t="shared" ref="N100" si="350">M100+1</f>
        <v>44569</v>
      </c>
      <c r="O100" s="20">
        <f t="shared" ref="O100" si="351">N100+1</f>
        <v>44570</v>
      </c>
      <c r="P100" s="20">
        <f t="shared" ref="P100" si="352">O100+1</f>
        <v>44571</v>
      </c>
      <c r="Q100" s="20">
        <f t="shared" ref="Q100" si="353">P100+1</f>
        <v>44572</v>
      </c>
      <c r="R100" s="20">
        <f t="shared" ref="R100" si="354">Q100+1</f>
        <v>44573</v>
      </c>
      <c r="S100" s="20">
        <f t="shared" ref="S100" si="355">R100+1</f>
        <v>44574</v>
      </c>
      <c r="T100" s="20">
        <f t="shared" ref="T100" si="356">S100+1</f>
        <v>44575</v>
      </c>
      <c r="U100" s="20">
        <f t="shared" ref="U100" si="357">T100+1</f>
        <v>44576</v>
      </c>
      <c r="V100" s="19"/>
      <c r="W100" s="110"/>
      <c r="X100" s="111"/>
    </row>
    <row r="101" spans="1:24" ht="25.5" customHeight="1">
      <c r="A101" s="83"/>
      <c r="B101" s="85"/>
      <c r="C101" s="80"/>
      <c r="D101" s="126"/>
      <c r="E101" s="128"/>
      <c r="F101" s="130"/>
      <c r="G101" s="30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2"/>
      <c r="U101" s="32"/>
      <c r="V101" s="37"/>
      <c r="W101" s="112"/>
      <c r="X101" s="113"/>
    </row>
    <row r="102" spans="1:24" ht="14.25" customHeight="1">
      <c r="A102" s="17"/>
      <c r="B102" s="78"/>
      <c r="C102" s="80"/>
      <c r="D102" s="98">
        <f>IFERROR(D100*F100,"")</f>
        <v>0</v>
      </c>
      <c r="E102" s="99"/>
      <c r="F102" s="100"/>
      <c r="G102" s="34">
        <f>U100+1</f>
        <v>44577</v>
      </c>
      <c r="H102" s="20">
        <f>G102+1</f>
        <v>44578</v>
      </c>
      <c r="I102" s="20">
        <f t="shared" ref="I102" si="358">H102+1</f>
        <v>44579</v>
      </c>
      <c r="J102" s="20">
        <f t="shared" ref="J102" si="359">I102+1</f>
        <v>44580</v>
      </c>
      <c r="K102" s="20">
        <f t="shared" ref="K102" si="360">J102+1</f>
        <v>44581</v>
      </c>
      <c r="L102" s="20">
        <f t="shared" ref="L102" si="361">K102+1</f>
        <v>44582</v>
      </c>
      <c r="M102" s="20">
        <f t="shared" ref="M102" si="362">L102+1</f>
        <v>44583</v>
      </c>
      <c r="N102" s="20">
        <f t="shared" ref="N102" si="363">M102+1</f>
        <v>44584</v>
      </c>
      <c r="O102" s="20">
        <f t="shared" ref="O102" si="364">N102+1</f>
        <v>44585</v>
      </c>
      <c r="P102" s="20">
        <f t="shared" ref="P102" si="365">O102+1</f>
        <v>44586</v>
      </c>
      <c r="Q102" s="20">
        <f t="shared" ref="Q102" si="366">P102+1</f>
        <v>44587</v>
      </c>
      <c r="R102" s="20">
        <f t="shared" ref="R102" si="367">Q102+1</f>
        <v>44588</v>
      </c>
      <c r="S102" s="20">
        <f>R102+1</f>
        <v>44589</v>
      </c>
      <c r="T102" s="29">
        <f>DAY(S102+1)</f>
        <v>29</v>
      </c>
      <c r="U102" s="36">
        <f>DAY(S102+2)</f>
        <v>30</v>
      </c>
      <c r="V102" s="35">
        <f>DAY(S102+3)</f>
        <v>31</v>
      </c>
      <c r="W102" s="112"/>
      <c r="X102" s="113"/>
    </row>
    <row r="103" spans="1:24" ht="25.5" customHeight="1">
      <c r="A103" s="18"/>
      <c r="B103" s="79"/>
      <c r="C103" s="81"/>
      <c r="D103" s="101"/>
      <c r="E103" s="102"/>
      <c r="F103" s="103"/>
      <c r="G103" s="21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3"/>
      <c r="U103" s="23"/>
      <c r="V103" s="24"/>
      <c r="W103" s="114"/>
      <c r="X103" s="115"/>
    </row>
    <row r="104" spans="1:24" ht="14.25" customHeight="1">
      <c r="A104" s="82"/>
      <c r="B104" s="169" t="s">
        <v>27</v>
      </c>
      <c r="C104" s="86"/>
      <c r="D104" s="125">
        <v>600</v>
      </c>
      <c r="E104" s="127" t="s">
        <v>4</v>
      </c>
      <c r="F104" s="129">
        <f t="shared" ref="F104" si="368">ROUND(SUM(G105:U105,G107:V107),0)</f>
        <v>0</v>
      </c>
      <c r="G104" s="34">
        <f t="shared" ref="G104" si="369">IF($D$2&lt;&gt;"",DATE(YEAR($D$2),MONTH($D$2),1),"")</f>
        <v>44562</v>
      </c>
      <c r="H104" s="20">
        <f t="shared" ref="H104" si="370">G104+1</f>
        <v>44563</v>
      </c>
      <c r="I104" s="20">
        <f t="shared" ref="I104" si="371">H104+1</f>
        <v>44564</v>
      </c>
      <c r="J104" s="20">
        <f t="shared" ref="J104" si="372">I104+1</f>
        <v>44565</v>
      </c>
      <c r="K104" s="20">
        <f t="shared" ref="K104" si="373">J104+1</f>
        <v>44566</v>
      </c>
      <c r="L104" s="20">
        <f t="shared" ref="L104" si="374">K104+1</f>
        <v>44567</v>
      </c>
      <c r="M104" s="20">
        <f t="shared" ref="M104" si="375">L104+1</f>
        <v>44568</v>
      </c>
      <c r="N104" s="20">
        <f t="shared" ref="N104" si="376">M104+1</f>
        <v>44569</v>
      </c>
      <c r="O104" s="20">
        <f t="shared" ref="O104" si="377">N104+1</f>
        <v>44570</v>
      </c>
      <c r="P104" s="20">
        <f t="shared" ref="P104" si="378">O104+1</f>
        <v>44571</v>
      </c>
      <c r="Q104" s="20">
        <f t="shared" ref="Q104" si="379">P104+1</f>
        <v>44572</v>
      </c>
      <c r="R104" s="20">
        <f t="shared" ref="R104" si="380">Q104+1</f>
        <v>44573</v>
      </c>
      <c r="S104" s="20">
        <f t="shared" ref="S104" si="381">R104+1</f>
        <v>44574</v>
      </c>
      <c r="T104" s="20">
        <f t="shared" ref="T104" si="382">S104+1</f>
        <v>44575</v>
      </c>
      <c r="U104" s="20">
        <f t="shared" ref="U104" si="383">T104+1</f>
        <v>44576</v>
      </c>
      <c r="V104" s="19"/>
      <c r="W104" s="131"/>
      <c r="X104" s="132"/>
    </row>
    <row r="105" spans="1:24" ht="25.5" customHeight="1">
      <c r="A105" s="83"/>
      <c r="B105" s="170"/>
      <c r="C105" s="80"/>
      <c r="D105" s="126"/>
      <c r="E105" s="128"/>
      <c r="F105" s="130"/>
      <c r="G105" s="30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2"/>
      <c r="U105" s="32"/>
      <c r="V105" s="33"/>
      <c r="W105" s="133"/>
      <c r="X105" s="134"/>
    </row>
    <row r="106" spans="1:24" ht="14.25" customHeight="1">
      <c r="A106" s="17"/>
      <c r="B106" s="167"/>
      <c r="C106" s="80"/>
      <c r="D106" s="98">
        <f t="shared" ref="D106" si="384">IFERROR(D104*F104,"")</f>
        <v>0</v>
      </c>
      <c r="E106" s="99"/>
      <c r="F106" s="100"/>
      <c r="G106" s="34">
        <f t="shared" ref="G106" si="385">U104+1</f>
        <v>44577</v>
      </c>
      <c r="H106" s="20">
        <f t="shared" ref="H106" si="386">G106+1</f>
        <v>44578</v>
      </c>
      <c r="I106" s="20">
        <f t="shared" ref="I106" si="387">H106+1</f>
        <v>44579</v>
      </c>
      <c r="J106" s="20">
        <f t="shared" ref="J106" si="388">I106+1</f>
        <v>44580</v>
      </c>
      <c r="K106" s="20">
        <f t="shared" ref="K106" si="389">J106+1</f>
        <v>44581</v>
      </c>
      <c r="L106" s="20">
        <f t="shared" ref="L106" si="390">K106+1</f>
        <v>44582</v>
      </c>
      <c r="M106" s="20">
        <f t="shared" ref="M106" si="391">L106+1</f>
        <v>44583</v>
      </c>
      <c r="N106" s="20">
        <f t="shared" ref="N106" si="392">M106+1</f>
        <v>44584</v>
      </c>
      <c r="O106" s="20">
        <f t="shared" ref="O106" si="393">N106+1</f>
        <v>44585</v>
      </c>
      <c r="P106" s="20">
        <f t="shared" ref="P106" si="394">O106+1</f>
        <v>44586</v>
      </c>
      <c r="Q106" s="20">
        <f t="shared" ref="Q106" si="395">P106+1</f>
        <v>44587</v>
      </c>
      <c r="R106" s="20">
        <f t="shared" ref="R106" si="396">Q106+1</f>
        <v>44588</v>
      </c>
      <c r="S106" s="20">
        <f t="shared" ref="S106" si="397">R106+1</f>
        <v>44589</v>
      </c>
      <c r="T106" s="29">
        <f t="shared" ref="T106" si="398">DAY(S106+1)</f>
        <v>29</v>
      </c>
      <c r="U106" s="36">
        <f t="shared" ref="U106" si="399">DAY(S106+2)</f>
        <v>30</v>
      </c>
      <c r="V106" s="35">
        <f t="shared" ref="V106" si="400">DAY(S106+3)</f>
        <v>31</v>
      </c>
      <c r="W106" s="133"/>
      <c r="X106" s="134"/>
    </row>
    <row r="107" spans="1:24" ht="25.5" customHeight="1">
      <c r="A107" s="18"/>
      <c r="B107" s="168"/>
      <c r="C107" s="81"/>
      <c r="D107" s="101"/>
      <c r="E107" s="102"/>
      <c r="F107" s="103"/>
      <c r="G107" s="21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3"/>
      <c r="U107" s="23"/>
      <c r="V107" s="24"/>
      <c r="W107" s="135"/>
      <c r="X107" s="136"/>
    </row>
    <row r="108" spans="1:24" ht="14.25" customHeight="1">
      <c r="A108" s="82"/>
      <c r="B108" s="84"/>
      <c r="C108" s="86"/>
      <c r="D108" s="125">
        <v>600</v>
      </c>
      <c r="E108" s="127" t="s">
        <v>4</v>
      </c>
      <c r="F108" s="129">
        <f t="shared" ref="F108" si="401">ROUND(SUM(G109:U109,G111:V111),0)</f>
        <v>0</v>
      </c>
      <c r="G108" s="34">
        <f t="shared" ref="G108" si="402">IF($D$2&lt;&gt;"",DATE(YEAR($D$2),MONTH($D$2),1),"")</f>
        <v>44562</v>
      </c>
      <c r="H108" s="20">
        <f t="shared" ref="H108" si="403">G108+1</f>
        <v>44563</v>
      </c>
      <c r="I108" s="20">
        <f t="shared" ref="I108" si="404">H108+1</f>
        <v>44564</v>
      </c>
      <c r="J108" s="20">
        <f t="shared" ref="J108" si="405">I108+1</f>
        <v>44565</v>
      </c>
      <c r="K108" s="20">
        <f t="shared" ref="K108" si="406">J108+1</f>
        <v>44566</v>
      </c>
      <c r="L108" s="20">
        <f t="shared" ref="L108" si="407">K108+1</f>
        <v>44567</v>
      </c>
      <c r="M108" s="20">
        <f t="shared" ref="M108" si="408">L108+1</f>
        <v>44568</v>
      </c>
      <c r="N108" s="20">
        <f t="shared" ref="N108" si="409">M108+1</f>
        <v>44569</v>
      </c>
      <c r="O108" s="20">
        <f t="shared" ref="O108" si="410">N108+1</f>
        <v>44570</v>
      </c>
      <c r="P108" s="20">
        <f t="shared" ref="P108" si="411">O108+1</f>
        <v>44571</v>
      </c>
      <c r="Q108" s="20">
        <f t="shared" ref="Q108" si="412">P108+1</f>
        <v>44572</v>
      </c>
      <c r="R108" s="20">
        <f t="shared" ref="R108" si="413">Q108+1</f>
        <v>44573</v>
      </c>
      <c r="S108" s="20">
        <f t="shared" ref="S108" si="414">R108+1</f>
        <v>44574</v>
      </c>
      <c r="T108" s="20">
        <f t="shared" ref="T108" si="415">S108+1</f>
        <v>44575</v>
      </c>
      <c r="U108" s="20">
        <f t="shared" ref="U108" si="416">T108+1</f>
        <v>44576</v>
      </c>
      <c r="V108" s="19"/>
      <c r="W108" s="131"/>
      <c r="X108" s="132"/>
    </row>
    <row r="109" spans="1:24" ht="25.5" customHeight="1">
      <c r="A109" s="83"/>
      <c r="B109" s="85"/>
      <c r="C109" s="80"/>
      <c r="D109" s="126"/>
      <c r="E109" s="128"/>
      <c r="F109" s="130"/>
      <c r="G109" s="30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2"/>
      <c r="U109" s="32"/>
      <c r="V109" s="33"/>
      <c r="W109" s="133"/>
      <c r="X109" s="134"/>
    </row>
    <row r="110" spans="1:24" ht="14.25" customHeight="1">
      <c r="A110" s="17"/>
      <c r="B110" s="78"/>
      <c r="C110" s="80"/>
      <c r="D110" s="98">
        <f t="shared" ref="D110" si="417">IFERROR(D108*F108,"")</f>
        <v>0</v>
      </c>
      <c r="E110" s="99"/>
      <c r="F110" s="100"/>
      <c r="G110" s="34">
        <f t="shared" ref="G110" si="418">U108+1</f>
        <v>44577</v>
      </c>
      <c r="H110" s="20">
        <f t="shared" ref="H110" si="419">G110+1</f>
        <v>44578</v>
      </c>
      <c r="I110" s="20">
        <f t="shared" ref="I110" si="420">H110+1</f>
        <v>44579</v>
      </c>
      <c r="J110" s="20">
        <f t="shared" ref="J110" si="421">I110+1</f>
        <v>44580</v>
      </c>
      <c r="K110" s="20">
        <f t="shared" ref="K110" si="422">J110+1</f>
        <v>44581</v>
      </c>
      <c r="L110" s="20">
        <f t="shared" ref="L110" si="423">K110+1</f>
        <v>44582</v>
      </c>
      <c r="M110" s="20">
        <f t="shared" ref="M110" si="424">L110+1</f>
        <v>44583</v>
      </c>
      <c r="N110" s="20">
        <f t="shared" ref="N110" si="425">M110+1</f>
        <v>44584</v>
      </c>
      <c r="O110" s="20">
        <f t="shared" ref="O110" si="426">N110+1</f>
        <v>44585</v>
      </c>
      <c r="P110" s="20">
        <f t="shared" ref="P110" si="427">O110+1</f>
        <v>44586</v>
      </c>
      <c r="Q110" s="20">
        <f t="shared" ref="Q110" si="428">P110+1</f>
        <v>44587</v>
      </c>
      <c r="R110" s="20">
        <f t="shared" ref="R110" si="429">Q110+1</f>
        <v>44588</v>
      </c>
      <c r="S110" s="20">
        <f t="shared" ref="S110" si="430">R110+1</f>
        <v>44589</v>
      </c>
      <c r="T110" s="29">
        <f t="shared" ref="T110" si="431">DAY(S110+1)</f>
        <v>29</v>
      </c>
      <c r="U110" s="36">
        <f t="shared" ref="U110" si="432">DAY(S110+2)</f>
        <v>30</v>
      </c>
      <c r="V110" s="35">
        <f t="shared" ref="V110" si="433">DAY(S110+3)</f>
        <v>31</v>
      </c>
      <c r="W110" s="133"/>
      <c r="X110" s="134"/>
    </row>
    <row r="111" spans="1:24" ht="25.5" customHeight="1">
      <c r="A111" s="18"/>
      <c r="B111" s="79"/>
      <c r="C111" s="81"/>
      <c r="D111" s="101"/>
      <c r="E111" s="102"/>
      <c r="F111" s="103"/>
      <c r="G111" s="21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3"/>
      <c r="U111" s="23"/>
      <c r="V111" s="24"/>
      <c r="W111" s="135"/>
      <c r="X111" s="136"/>
    </row>
    <row r="112" spans="1:24" ht="14.25" customHeight="1">
      <c r="A112" s="82"/>
      <c r="B112" s="84"/>
      <c r="C112" s="86"/>
      <c r="D112" s="125">
        <v>600</v>
      </c>
      <c r="E112" s="127" t="s">
        <v>4</v>
      </c>
      <c r="F112" s="129">
        <f t="shared" ref="F112" si="434">ROUND(SUM(G113:U113,G115:V115),0)</f>
        <v>0</v>
      </c>
      <c r="G112" s="34">
        <f t="shared" ref="G112" si="435">IF($D$2&lt;&gt;"",DATE(YEAR($D$2),MONTH($D$2),1),"")</f>
        <v>44562</v>
      </c>
      <c r="H112" s="20">
        <f t="shared" ref="H112" si="436">G112+1</f>
        <v>44563</v>
      </c>
      <c r="I112" s="20">
        <f t="shared" ref="I112" si="437">H112+1</f>
        <v>44564</v>
      </c>
      <c r="J112" s="20">
        <f t="shared" ref="J112" si="438">I112+1</f>
        <v>44565</v>
      </c>
      <c r="K112" s="20">
        <f t="shared" ref="K112" si="439">J112+1</f>
        <v>44566</v>
      </c>
      <c r="L112" s="20">
        <f t="shared" ref="L112" si="440">K112+1</f>
        <v>44567</v>
      </c>
      <c r="M112" s="20">
        <f t="shared" ref="M112" si="441">L112+1</f>
        <v>44568</v>
      </c>
      <c r="N112" s="20">
        <f t="shared" ref="N112" si="442">M112+1</f>
        <v>44569</v>
      </c>
      <c r="O112" s="20">
        <f t="shared" ref="O112" si="443">N112+1</f>
        <v>44570</v>
      </c>
      <c r="P112" s="20">
        <f t="shared" ref="P112" si="444">O112+1</f>
        <v>44571</v>
      </c>
      <c r="Q112" s="20">
        <f t="shared" ref="Q112" si="445">P112+1</f>
        <v>44572</v>
      </c>
      <c r="R112" s="20">
        <f t="shared" ref="R112" si="446">Q112+1</f>
        <v>44573</v>
      </c>
      <c r="S112" s="20">
        <f t="shared" ref="S112" si="447">R112+1</f>
        <v>44574</v>
      </c>
      <c r="T112" s="20">
        <f t="shared" ref="T112" si="448">S112+1</f>
        <v>44575</v>
      </c>
      <c r="U112" s="20">
        <f t="shared" ref="U112" si="449">T112+1</f>
        <v>44576</v>
      </c>
      <c r="V112" s="19"/>
      <c r="W112" s="131"/>
      <c r="X112" s="132"/>
    </row>
    <row r="113" spans="1:24" ht="25.5" customHeight="1">
      <c r="A113" s="83"/>
      <c r="B113" s="85"/>
      <c r="C113" s="80"/>
      <c r="D113" s="126"/>
      <c r="E113" s="128"/>
      <c r="F113" s="130"/>
      <c r="G113" s="30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2"/>
      <c r="U113" s="32"/>
      <c r="V113" s="33"/>
      <c r="W113" s="133"/>
      <c r="X113" s="134"/>
    </row>
    <row r="114" spans="1:24" ht="14.25" customHeight="1">
      <c r="A114" s="17"/>
      <c r="B114" s="78"/>
      <c r="C114" s="80"/>
      <c r="D114" s="98">
        <f t="shared" ref="D114" si="450">IFERROR(D112*F112,"")</f>
        <v>0</v>
      </c>
      <c r="E114" s="99"/>
      <c r="F114" s="100"/>
      <c r="G114" s="34">
        <f t="shared" ref="G114" si="451">U112+1</f>
        <v>44577</v>
      </c>
      <c r="H114" s="20">
        <f t="shared" ref="H114" si="452">G114+1</f>
        <v>44578</v>
      </c>
      <c r="I114" s="20">
        <f t="shared" ref="I114" si="453">H114+1</f>
        <v>44579</v>
      </c>
      <c r="J114" s="20">
        <f t="shared" ref="J114" si="454">I114+1</f>
        <v>44580</v>
      </c>
      <c r="K114" s="20">
        <f t="shared" ref="K114" si="455">J114+1</f>
        <v>44581</v>
      </c>
      <c r="L114" s="20">
        <f t="shared" ref="L114" si="456">K114+1</f>
        <v>44582</v>
      </c>
      <c r="M114" s="20">
        <f t="shared" ref="M114" si="457">L114+1</f>
        <v>44583</v>
      </c>
      <c r="N114" s="20">
        <f t="shared" ref="N114" si="458">M114+1</f>
        <v>44584</v>
      </c>
      <c r="O114" s="20">
        <f t="shared" ref="O114" si="459">N114+1</f>
        <v>44585</v>
      </c>
      <c r="P114" s="20">
        <f t="shared" ref="P114" si="460">O114+1</f>
        <v>44586</v>
      </c>
      <c r="Q114" s="20">
        <f t="shared" ref="Q114" si="461">P114+1</f>
        <v>44587</v>
      </c>
      <c r="R114" s="20">
        <f t="shared" ref="R114" si="462">Q114+1</f>
        <v>44588</v>
      </c>
      <c r="S114" s="20">
        <f t="shared" ref="S114" si="463">R114+1</f>
        <v>44589</v>
      </c>
      <c r="T114" s="29">
        <f t="shared" ref="T114" si="464">DAY(S114+1)</f>
        <v>29</v>
      </c>
      <c r="U114" s="36">
        <f t="shared" ref="U114" si="465">DAY(S114+2)</f>
        <v>30</v>
      </c>
      <c r="V114" s="35">
        <f t="shared" ref="V114" si="466">DAY(S114+3)</f>
        <v>31</v>
      </c>
      <c r="W114" s="133"/>
      <c r="X114" s="134"/>
    </row>
    <row r="115" spans="1:24" ht="25.5" customHeight="1">
      <c r="A115" s="18"/>
      <c r="B115" s="79"/>
      <c r="C115" s="81"/>
      <c r="D115" s="101"/>
      <c r="E115" s="102"/>
      <c r="F115" s="103"/>
      <c r="G115" s="21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3"/>
      <c r="U115" s="23"/>
      <c r="V115" s="24"/>
      <c r="W115" s="135"/>
      <c r="X115" s="136"/>
    </row>
    <row r="116" spans="1:24" ht="14.25" customHeight="1">
      <c r="A116" s="82"/>
      <c r="B116" s="84"/>
      <c r="C116" s="86"/>
      <c r="D116" s="125">
        <v>600</v>
      </c>
      <c r="E116" s="127" t="s">
        <v>4</v>
      </c>
      <c r="F116" s="129">
        <f t="shared" ref="F116" si="467">ROUND(SUM(G117:U117,G119:V119),0)</f>
        <v>0</v>
      </c>
      <c r="G116" s="34">
        <f t="shared" ref="G116" si="468">IF($D$2&lt;&gt;"",DATE(YEAR($D$2),MONTH($D$2),1),"")</f>
        <v>44562</v>
      </c>
      <c r="H116" s="20">
        <f t="shared" ref="H116" si="469">G116+1</f>
        <v>44563</v>
      </c>
      <c r="I116" s="20">
        <f t="shared" ref="I116" si="470">H116+1</f>
        <v>44564</v>
      </c>
      <c r="J116" s="20">
        <f t="shared" ref="J116" si="471">I116+1</f>
        <v>44565</v>
      </c>
      <c r="K116" s="20">
        <f t="shared" ref="K116" si="472">J116+1</f>
        <v>44566</v>
      </c>
      <c r="L116" s="20">
        <f t="shared" ref="L116" si="473">K116+1</f>
        <v>44567</v>
      </c>
      <c r="M116" s="20">
        <f t="shared" ref="M116" si="474">L116+1</f>
        <v>44568</v>
      </c>
      <c r="N116" s="20">
        <f t="shared" ref="N116" si="475">M116+1</f>
        <v>44569</v>
      </c>
      <c r="O116" s="20">
        <f t="shared" ref="O116" si="476">N116+1</f>
        <v>44570</v>
      </c>
      <c r="P116" s="20">
        <f t="shared" ref="P116" si="477">O116+1</f>
        <v>44571</v>
      </c>
      <c r="Q116" s="20">
        <f t="shared" ref="Q116" si="478">P116+1</f>
        <v>44572</v>
      </c>
      <c r="R116" s="20">
        <f t="shared" ref="R116" si="479">Q116+1</f>
        <v>44573</v>
      </c>
      <c r="S116" s="20">
        <f t="shared" ref="S116" si="480">R116+1</f>
        <v>44574</v>
      </c>
      <c r="T116" s="20">
        <f t="shared" ref="T116" si="481">S116+1</f>
        <v>44575</v>
      </c>
      <c r="U116" s="20">
        <f t="shared" ref="U116" si="482">T116+1</f>
        <v>44576</v>
      </c>
      <c r="V116" s="19"/>
      <c r="W116" s="131"/>
      <c r="X116" s="132"/>
    </row>
    <row r="117" spans="1:24" ht="25.5" customHeight="1">
      <c r="A117" s="83"/>
      <c r="B117" s="85"/>
      <c r="C117" s="80"/>
      <c r="D117" s="126"/>
      <c r="E117" s="128"/>
      <c r="F117" s="130"/>
      <c r="G117" s="30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2"/>
      <c r="U117" s="32"/>
      <c r="V117" s="33"/>
      <c r="W117" s="133"/>
      <c r="X117" s="134"/>
    </row>
    <row r="118" spans="1:24" ht="14.25" customHeight="1">
      <c r="A118" s="17"/>
      <c r="B118" s="78"/>
      <c r="C118" s="80"/>
      <c r="D118" s="98">
        <f t="shared" ref="D118" si="483">IFERROR(D116*F116,"")</f>
        <v>0</v>
      </c>
      <c r="E118" s="99"/>
      <c r="F118" s="100"/>
      <c r="G118" s="34">
        <f t="shared" ref="G118" si="484">U116+1</f>
        <v>44577</v>
      </c>
      <c r="H118" s="20">
        <f t="shared" ref="H118" si="485">G118+1</f>
        <v>44578</v>
      </c>
      <c r="I118" s="20">
        <f t="shared" ref="I118" si="486">H118+1</f>
        <v>44579</v>
      </c>
      <c r="J118" s="20">
        <f t="shared" ref="J118" si="487">I118+1</f>
        <v>44580</v>
      </c>
      <c r="K118" s="20">
        <f t="shared" ref="K118" si="488">J118+1</f>
        <v>44581</v>
      </c>
      <c r="L118" s="20">
        <f t="shared" ref="L118" si="489">K118+1</f>
        <v>44582</v>
      </c>
      <c r="M118" s="20">
        <f t="shared" ref="M118" si="490">L118+1</f>
        <v>44583</v>
      </c>
      <c r="N118" s="20">
        <f t="shared" ref="N118" si="491">M118+1</f>
        <v>44584</v>
      </c>
      <c r="O118" s="20">
        <f t="shared" ref="O118" si="492">N118+1</f>
        <v>44585</v>
      </c>
      <c r="P118" s="20">
        <f t="shared" ref="P118" si="493">O118+1</f>
        <v>44586</v>
      </c>
      <c r="Q118" s="20">
        <f t="shared" ref="Q118" si="494">P118+1</f>
        <v>44587</v>
      </c>
      <c r="R118" s="20">
        <f t="shared" ref="R118" si="495">Q118+1</f>
        <v>44588</v>
      </c>
      <c r="S118" s="20">
        <f t="shared" ref="S118" si="496">R118+1</f>
        <v>44589</v>
      </c>
      <c r="T118" s="29">
        <f t="shared" ref="T118" si="497">DAY(S118+1)</f>
        <v>29</v>
      </c>
      <c r="U118" s="36">
        <f t="shared" ref="U118" si="498">DAY(S118+2)</f>
        <v>30</v>
      </c>
      <c r="V118" s="35">
        <f t="shared" ref="V118" si="499">DAY(S118+3)</f>
        <v>31</v>
      </c>
      <c r="W118" s="133"/>
      <c r="X118" s="134"/>
    </row>
    <row r="119" spans="1:24" ht="25.5" customHeight="1">
      <c r="A119" s="18"/>
      <c r="B119" s="79"/>
      <c r="C119" s="81"/>
      <c r="D119" s="101"/>
      <c r="E119" s="102"/>
      <c r="F119" s="103"/>
      <c r="G119" s="21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3"/>
      <c r="U119" s="23"/>
      <c r="V119" s="24"/>
      <c r="W119" s="135"/>
      <c r="X119" s="136"/>
    </row>
  </sheetData>
  <mergeCells count="236">
    <mergeCell ref="F116:F117"/>
    <mergeCell ref="W116:X119"/>
    <mergeCell ref="B118:B119"/>
    <mergeCell ref="C118:C119"/>
    <mergeCell ref="D118:F119"/>
    <mergeCell ref="A116:A117"/>
    <mergeCell ref="B116:B117"/>
    <mergeCell ref="C116:C117"/>
    <mergeCell ref="D116:D117"/>
    <mergeCell ref="E116:E117"/>
    <mergeCell ref="F112:F113"/>
    <mergeCell ref="W112:X115"/>
    <mergeCell ref="B114:B115"/>
    <mergeCell ref="C114:C115"/>
    <mergeCell ref="D114:F115"/>
    <mergeCell ref="A112:A113"/>
    <mergeCell ref="B112:B113"/>
    <mergeCell ref="C112:C113"/>
    <mergeCell ref="D112:D113"/>
    <mergeCell ref="E112:E113"/>
    <mergeCell ref="F108:F109"/>
    <mergeCell ref="W108:X111"/>
    <mergeCell ref="B110:B111"/>
    <mergeCell ref="C110:C111"/>
    <mergeCell ref="D110:F111"/>
    <mergeCell ref="A108:A109"/>
    <mergeCell ref="B108:B109"/>
    <mergeCell ref="C108:C109"/>
    <mergeCell ref="D108:D109"/>
    <mergeCell ref="E108:E109"/>
    <mergeCell ref="F104:F105"/>
    <mergeCell ref="W104:X107"/>
    <mergeCell ref="B106:B107"/>
    <mergeCell ref="C106:C107"/>
    <mergeCell ref="D106:F107"/>
    <mergeCell ref="A104:A105"/>
    <mergeCell ref="B104:B105"/>
    <mergeCell ref="C104:C105"/>
    <mergeCell ref="D104:D105"/>
    <mergeCell ref="E104:E105"/>
    <mergeCell ref="F100:F101"/>
    <mergeCell ref="W100:X103"/>
    <mergeCell ref="B102:B103"/>
    <mergeCell ref="C102:C103"/>
    <mergeCell ref="D102:F103"/>
    <mergeCell ref="A100:A101"/>
    <mergeCell ref="B100:B101"/>
    <mergeCell ref="C100:C101"/>
    <mergeCell ref="D100:D101"/>
    <mergeCell ref="E100:E101"/>
    <mergeCell ref="B92:C92"/>
    <mergeCell ref="D92:G92"/>
    <mergeCell ref="Q94:W94"/>
    <mergeCell ref="Q95:V95"/>
    <mergeCell ref="B97:B99"/>
    <mergeCell ref="D97:F97"/>
    <mergeCell ref="G97:V99"/>
    <mergeCell ref="W97:X99"/>
    <mergeCell ref="D99:F99"/>
    <mergeCell ref="F86:F87"/>
    <mergeCell ref="W86:X89"/>
    <mergeCell ref="B88:B89"/>
    <mergeCell ref="C88:C89"/>
    <mergeCell ref="D88:F89"/>
    <mergeCell ref="A86:A87"/>
    <mergeCell ref="B86:B87"/>
    <mergeCell ref="C86:C87"/>
    <mergeCell ref="D86:D87"/>
    <mergeCell ref="E86:E87"/>
    <mergeCell ref="F82:F83"/>
    <mergeCell ref="W82:X85"/>
    <mergeCell ref="B84:B85"/>
    <mergeCell ref="C84:C85"/>
    <mergeCell ref="D84:F85"/>
    <mergeCell ref="A82:A83"/>
    <mergeCell ref="B82:B83"/>
    <mergeCell ref="C82:C83"/>
    <mergeCell ref="D82:D83"/>
    <mergeCell ref="E82:E83"/>
    <mergeCell ref="F78:F79"/>
    <mergeCell ref="W78:X81"/>
    <mergeCell ref="B80:B81"/>
    <mergeCell ref="C80:C81"/>
    <mergeCell ref="D80:F81"/>
    <mergeCell ref="A78:A79"/>
    <mergeCell ref="B78:B79"/>
    <mergeCell ref="C78:C79"/>
    <mergeCell ref="D78:D79"/>
    <mergeCell ref="E78:E79"/>
    <mergeCell ref="F74:F75"/>
    <mergeCell ref="W74:X77"/>
    <mergeCell ref="B76:B77"/>
    <mergeCell ref="C76:C77"/>
    <mergeCell ref="D76:F77"/>
    <mergeCell ref="A74:A75"/>
    <mergeCell ref="B74:B75"/>
    <mergeCell ref="C74:C75"/>
    <mergeCell ref="D74:D75"/>
    <mergeCell ref="E74:E75"/>
    <mergeCell ref="F70:F71"/>
    <mergeCell ref="W70:X73"/>
    <mergeCell ref="B72:B73"/>
    <mergeCell ref="C72:C73"/>
    <mergeCell ref="D72:F73"/>
    <mergeCell ref="A70:A71"/>
    <mergeCell ref="B70:B71"/>
    <mergeCell ref="C70:C71"/>
    <mergeCell ref="D70:D71"/>
    <mergeCell ref="E70:E71"/>
    <mergeCell ref="B62:C62"/>
    <mergeCell ref="D62:G62"/>
    <mergeCell ref="Q64:W64"/>
    <mergeCell ref="Q65:V65"/>
    <mergeCell ref="B67:B69"/>
    <mergeCell ref="D67:F67"/>
    <mergeCell ref="G67:V69"/>
    <mergeCell ref="W67:X69"/>
    <mergeCell ref="D69:F69"/>
    <mergeCell ref="F56:F57"/>
    <mergeCell ref="W56:X59"/>
    <mergeCell ref="B58:B59"/>
    <mergeCell ref="C58:C59"/>
    <mergeCell ref="D58:F59"/>
    <mergeCell ref="A56:A57"/>
    <mergeCell ref="B56:B57"/>
    <mergeCell ref="C56:C57"/>
    <mergeCell ref="D56:D57"/>
    <mergeCell ref="E56:E57"/>
    <mergeCell ref="F52:F53"/>
    <mergeCell ref="W52:X55"/>
    <mergeCell ref="B54:B55"/>
    <mergeCell ref="C54:C55"/>
    <mergeCell ref="D54:F55"/>
    <mergeCell ref="A52:A53"/>
    <mergeCell ref="B52:B53"/>
    <mergeCell ref="C52:C53"/>
    <mergeCell ref="D52:D53"/>
    <mergeCell ref="E52:E53"/>
    <mergeCell ref="F48:F49"/>
    <mergeCell ref="W48:X51"/>
    <mergeCell ref="B50:B51"/>
    <mergeCell ref="C50:C51"/>
    <mergeCell ref="D50:F51"/>
    <mergeCell ref="A48:A49"/>
    <mergeCell ref="B48:B49"/>
    <mergeCell ref="C48:C49"/>
    <mergeCell ref="D48:D49"/>
    <mergeCell ref="E48:E49"/>
    <mergeCell ref="F44:F45"/>
    <mergeCell ref="W44:X47"/>
    <mergeCell ref="B46:B47"/>
    <mergeCell ref="C46:C47"/>
    <mergeCell ref="D46:F47"/>
    <mergeCell ref="A44:A45"/>
    <mergeCell ref="B44:B45"/>
    <mergeCell ref="C44:C45"/>
    <mergeCell ref="D44:D45"/>
    <mergeCell ref="E44:E45"/>
    <mergeCell ref="F40:F41"/>
    <mergeCell ref="W40:X43"/>
    <mergeCell ref="B42:B43"/>
    <mergeCell ref="C42:C43"/>
    <mergeCell ref="D42:F43"/>
    <mergeCell ref="A40:A41"/>
    <mergeCell ref="B40:B41"/>
    <mergeCell ref="C40:C41"/>
    <mergeCell ref="D40:D41"/>
    <mergeCell ref="E40:E41"/>
    <mergeCell ref="B32:C32"/>
    <mergeCell ref="D32:G32"/>
    <mergeCell ref="Q34:W34"/>
    <mergeCell ref="Q35:V35"/>
    <mergeCell ref="B37:B39"/>
    <mergeCell ref="D37:F37"/>
    <mergeCell ref="G37:V39"/>
    <mergeCell ref="W37:X39"/>
    <mergeCell ref="D39:F39"/>
    <mergeCell ref="B2:C2"/>
    <mergeCell ref="D2:G2"/>
    <mergeCell ref="Q4:W4"/>
    <mergeCell ref="Q5:V5"/>
    <mergeCell ref="B7:B9"/>
    <mergeCell ref="D7:F7"/>
    <mergeCell ref="G7:V9"/>
    <mergeCell ref="W7:X9"/>
    <mergeCell ref="D9:F9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W14:X17"/>
    <mergeCell ref="B16:B17"/>
    <mergeCell ref="C16:C17"/>
    <mergeCell ref="D16:F17"/>
    <mergeCell ref="A18:A19"/>
    <mergeCell ref="B18:B19"/>
    <mergeCell ref="C18:C19"/>
    <mergeCell ref="D18:D19"/>
    <mergeCell ref="E18:E19"/>
    <mergeCell ref="F18:F19"/>
    <mergeCell ref="W18:X21"/>
    <mergeCell ref="B20:B21"/>
    <mergeCell ref="C20:C21"/>
    <mergeCell ref="D20:F21"/>
    <mergeCell ref="A22:A23"/>
    <mergeCell ref="B22:B23"/>
    <mergeCell ref="C22:C23"/>
    <mergeCell ref="D22:D23"/>
    <mergeCell ref="E22:E23"/>
    <mergeCell ref="A26:A27"/>
    <mergeCell ref="B26:B27"/>
    <mergeCell ref="C26:C27"/>
    <mergeCell ref="D26:D27"/>
    <mergeCell ref="E26:E27"/>
    <mergeCell ref="W26:X29"/>
    <mergeCell ref="B28:B29"/>
    <mergeCell ref="C28:C29"/>
    <mergeCell ref="D28:F29"/>
    <mergeCell ref="W22:X25"/>
    <mergeCell ref="B24:B25"/>
    <mergeCell ref="C24:C25"/>
    <mergeCell ref="D24:F25"/>
    <mergeCell ref="F26:F27"/>
    <mergeCell ref="F22:F23"/>
  </mergeCells>
  <phoneticPr fontId="1"/>
  <conditionalFormatting sqref="D12">
    <cfRule type="cellIs" dxfId="1205" priority="536" operator="equal">
      <formula>0</formula>
    </cfRule>
  </conditionalFormatting>
  <conditionalFormatting sqref="F10">
    <cfRule type="cellIs" dxfId="1204" priority="535" stopIfTrue="1" operator="equal">
      <formula>0</formula>
    </cfRule>
  </conditionalFormatting>
  <conditionalFormatting sqref="V12">
    <cfRule type="cellIs" dxfId="1203" priority="470" operator="notEqual">
      <formula>31</formula>
    </cfRule>
    <cfRule type="expression" dxfId="1202" priority="475">
      <formula>WEEKDAY(S12+3)=1</formula>
    </cfRule>
    <cfRule type="expression" dxfId="1201" priority="534">
      <formula>WEEKDAY(S12+3)=7</formula>
    </cfRule>
  </conditionalFormatting>
  <conditionalFormatting sqref="D16 D20 D24 D28">
    <cfRule type="cellIs" dxfId="1200" priority="533" operator="equal">
      <formula>0</formula>
    </cfRule>
  </conditionalFormatting>
  <conditionalFormatting sqref="F14 F18 F22 F26">
    <cfRule type="cellIs" dxfId="1199" priority="532" stopIfTrue="1" operator="equal">
      <formula>0</formula>
    </cfRule>
  </conditionalFormatting>
  <conditionalFormatting sqref="G10">
    <cfRule type="expression" dxfId="1198" priority="530">
      <formula>WEEKDAY(G10)=1</formula>
    </cfRule>
    <cfRule type="expression" dxfId="1197" priority="531">
      <formula>WEEKDAY(G10)=7</formula>
    </cfRule>
  </conditionalFormatting>
  <conditionalFormatting sqref="I10">
    <cfRule type="expression" dxfId="1196" priority="528">
      <formula>WEEKDAY(I10)=0</formula>
    </cfRule>
    <cfRule type="expression" dxfId="1195" priority="529">
      <formula>WEEKDAY(I10)=7</formula>
    </cfRule>
  </conditionalFormatting>
  <conditionalFormatting sqref="H10">
    <cfRule type="expression" dxfId="1194" priority="526">
      <formula>WEEKDAY(H10)=1</formula>
    </cfRule>
    <cfRule type="expression" dxfId="1193" priority="527">
      <formula>WEEKDAY(H10)=7</formula>
    </cfRule>
  </conditionalFormatting>
  <conditionalFormatting sqref="J10">
    <cfRule type="expression" dxfId="1192" priority="524">
      <formula>WEEKDAY(J10)=1</formula>
    </cfRule>
    <cfRule type="expression" dxfId="1191" priority="525">
      <formula>WEEKDAY(J10)=7</formula>
    </cfRule>
  </conditionalFormatting>
  <conditionalFormatting sqref="K10">
    <cfRule type="expression" dxfId="1190" priority="522">
      <formula>WEEKDAY(K10)=1</formula>
    </cfRule>
    <cfRule type="expression" dxfId="1189" priority="523">
      <formula>WEEKDAY(K10)=7</formula>
    </cfRule>
  </conditionalFormatting>
  <conditionalFormatting sqref="L10">
    <cfRule type="expression" dxfId="1188" priority="520">
      <formula>WEEKDAY(L10)=1</formula>
    </cfRule>
    <cfRule type="expression" dxfId="1187" priority="521">
      <formula>WEEKDAY(L10)=7</formula>
    </cfRule>
  </conditionalFormatting>
  <conditionalFormatting sqref="M10">
    <cfRule type="expression" dxfId="1186" priority="518">
      <formula>WEEKDAY(M10)=1</formula>
    </cfRule>
    <cfRule type="expression" dxfId="1185" priority="519">
      <formula>WEEKDAY(M10)=7</formula>
    </cfRule>
  </conditionalFormatting>
  <conditionalFormatting sqref="N10">
    <cfRule type="expression" dxfId="1184" priority="516">
      <formula>WEEKDAY(N10)=1</formula>
    </cfRule>
    <cfRule type="expression" dxfId="1183" priority="517">
      <formula>WEEKDAY(N10)=7</formula>
    </cfRule>
  </conditionalFormatting>
  <conditionalFormatting sqref="O10">
    <cfRule type="expression" dxfId="1182" priority="514">
      <formula>WEEKDAY(O10)=1</formula>
    </cfRule>
    <cfRule type="expression" dxfId="1181" priority="515">
      <formula>WEEKDAY(O10)=7</formula>
    </cfRule>
  </conditionalFormatting>
  <conditionalFormatting sqref="P10">
    <cfRule type="expression" dxfId="1180" priority="512">
      <formula>WEEKDAY(P10)=1</formula>
    </cfRule>
    <cfRule type="expression" dxfId="1179" priority="513">
      <formula>WEEKDAY(P10)=7</formula>
    </cfRule>
  </conditionalFormatting>
  <conditionalFormatting sqref="Q10">
    <cfRule type="expression" dxfId="1178" priority="510">
      <formula>WEEKDAY(Q10)=1</formula>
    </cfRule>
    <cfRule type="expression" dxfId="1177" priority="511">
      <formula>WEEKDAY(Q10)=7</formula>
    </cfRule>
  </conditionalFormatting>
  <conditionalFormatting sqref="R10">
    <cfRule type="expression" dxfId="1176" priority="508">
      <formula>WEEKDAY(R10)=1</formula>
    </cfRule>
    <cfRule type="expression" dxfId="1175" priority="509">
      <formula>WEEKDAY(R10)=7</formula>
    </cfRule>
  </conditionalFormatting>
  <conditionalFormatting sqref="S10">
    <cfRule type="expression" dxfId="1174" priority="506">
      <formula>WEEKDAY(S10)=1</formula>
    </cfRule>
    <cfRule type="expression" dxfId="1173" priority="507">
      <formula>WEEKDAY(S10)=7</formula>
    </cfRule>
  </conditionalFormatting>
  <conditionalFormatting sqref="T10">
    <cfRule type="expression" dxfId="1172" priority="504">
      <formula>WEEKDAY(T10)=1</formula>
    </cfRule>
    <cfRule type="expression" dxfId="1171" priority="505">
      <formula>WEEKDAY(T10)=7</formula>
    </cfRule>
  </conditionalFormatting>
  <conditionalFormatting sqref="U10">
    <cfRule type="expression" dxfId="1170" priority="502">
      <formula>WEEKDAY(U10)=1</formula>
    </cfRule>
    <cfRule type="expression" dxfId="1169" priority="503">
      <formula>WEEKDAY(U10)=7</formula>
    </cfRule>
  </conditionalFormatting>
  <conditionalFormatting sqref="G12">
    <cfRule type="expression" dxfId="1168" priority="500">
      <formula>WEEKDAY(G12)=1</formula>
    </cfRule>
    <cfRule type="expression" dxfId="1167" priority="501">
      <formula>WEEKDAY(G12)=7</formula>
    </cfRule>
  </conditionalFormatting>
  <conditionalFormatting sqref="H12">
    <cfRule type="expression" dxfId="1166" priority="498">
      <formula>WEEKDAY(H12)=1</formula>
    </cfRule>
    <cfRule type="expression" dxfId="1165" priority="499">
      <formula>WEEKDAY(H12)=7</formula>
    </cfRule>
  </conditionalFormatting>
  <conditionalFormatting sqref="I12">
    <cfRule type="expression" dxfId="1164" priority="496">
      <formula>WEEKDAY(I12)=1</formula>
    </cfRule>
    <cfRule type="expression" dxfId="1163" priority="497">
      <formula>WEEKDAY(I12)=7</formula>
    </cfRule>
  </conditionalFormatting>
  <conditionalFormatting sqref="J12">
    <cfRule type="expression" dxfId="1162" priority="494">
      <formula>WEEKDAY(J12)=1</formula>
    </cfRule>
    <cfRule type="expression" dxfId="1161" priority="495">
      <formula>WEEKDAY(J12)=7</formula>
    </cfRule>
  </conditionalFormatting>
  <conditionalFormatting sqref="K12">
    <cfRule type="expression" dxfId="1160" priority="492">
      <formula>WEEKDAY(K12)=1</formula>
    </cfRule>
    <cfRule type="expression" dxfId="1159" priority="493">
      <formula>WEEKDAY(K12)=7</formula>
    </cfRule>
  </conditionalFormatting>
  <conditionalFormatting sqref="L12">
    <cfRule type="expression" dxfId="1158" priority="490">
      <formula>WEEKDAY(L12)=1</formula>
    </cfRule>
    <cfRule type="expression" dxfId="1157" priority="491">
      <formula>WEEKDAY(L12)=7</formula>
    </cfRule>
  </conditionalFormatting>
  <conditionalFormatting sqref="M12">
    <cfRule type="expression" dxfId="1156" priority="488">
      <formula>WEEKDAY(M12)=1</formula>
    </cfRule>
    <cfRule type="expression" dxfId="1155" priority="489">
      <formula>WEEKDAY(M12)=7</formula>
    </cfRule>
  </conditionalFormatting>
  <conditionalFormatting sqref="N12">
    <cfRule type="expression" dxfId="1154" priority="486">
      <formula>WEEKDAY(N12)=1</formula>
    </cfRule>
    <cfRule type="expression" dxfId="1153" priority="487">
      <formula>WEEKDAY(N12)=7</formula>
    </cfRule>
  </conditionalFormatting>
  <conditionalFormatting sqref="O12">
    <cfRule type="expression" dxfId="1152" priority="484">
      <formula>WEEKDAY(O12)=1</formula>
    </cfRule>
    <cfRule type="expression" dxfId="1151" priority="485">
      <formula>WEEKDAY(O12)=7</formula>
    </cfRule>
  </conditionalFormatting>
  <conditionalFormatting sqref="P12">
    <cfRule type="expression" dxfId="1150" priority="482">
      <formula>WEEKDAY(P12)=1</formula>
    </cfRule>
    <cfRule type="expression" dxfId="1149" priority="483">
      <formula>WEEKDAY(P12)=7</formula>
    </cfRule>
  </conditionalFormatting>
  <conditionalFormatting sqref="Q12">
    <cfRule type="expression" dxfId="1148" priority="480">
      <formula>WEEKDAY(Q12)=1</formula>
    </cfRule>
    <cfRule type="expression" dxfId="1147" priority="481">
      <formula>WEEKDAY(Q12)=7</formula>
    </cfRule>
  </conditionalFormatting>
  <conditionalFormatting sqref="R12">
    <cfRule type="expression" dxfId="1146" priority="478">
      <formula>WEEKDAY(R12)=1</formula>
    </cfRule>
    <cfRule type="expression" dxfId="1145" priority="479">
      <formula>WEEKDAY(R12)=7</formula>
    </cfRule>
  </conditionalFormatting>
  <conditionalFormatting sqref="S12">
    <cfRule type="expression" dxfId="1144" priority="476">
      <formula>WEEKDAY(S12)=1</formula>
    </cfRule>
    <cfRule type="expression" dxfId="1143" priority="477">
      <formula>WEEKDAY(S12)=7</formula>
    </cfRule>
  </conditionalFormatting>
  <conditionalFormatting sqref="T12">
    <cfRule type="cellIs" dxfId="1142" priority="468" operator="notEqual">
      <formula>29</formula>
    </cfRule>
    <cfRule type="expression" dxfId="1141" priority="473">
      <formula>WEEKDAY(S12+1)=1</formula>
    </cfRule>
    <cfRule type="expression" dxfId="1140" priority="474">
      <formula>WEEKDAY(S12+1)=7</formula>
    </cfRule>
  </conditionalFormatting>
  <conditionalFormatting sqref="U12">
    <cfRule type="cellIs" dxfId="1139" priority="469" operator="notEqual">
      <formula>30</formula>
    </cfRule>
    <cfRule type="expression" dxfId="1138" priority="471">
      <formula>WEEKDAY(S12+2)=1</formula>
    </cfRule>
    <cfRule type="expression" dxfId="1137" priority="472">
      <formula>WEEKDAY(S12+2)=7</formula>
    </cfRule>
  </conditionalFormatting>
  <conditionalFormatting sqref="V16 V20 V24 V28">
    <cfRule type="cellIs" dxfId="1136" priority="405" operator="notEqual">
      <formula>31</formula>
    </cfRule>
    <cfRule type="expression" dxfId="1135" priority="410">
      <formula>WEEKDAY(S16+3)=1</formula>
    </cfRule>
    <cfRule type="expression" dxfId="1134" priority="467">
      <formula>WEEKDAY(S16+3)=7</formula>
    </cfRule>
  </conditionalFormatting>
  <conditionalFormatting sqref="G14 G18 G22 G26">
    <cfRule type="expression" dxfId="1133" priority="465">
      <formula>WEEKDAY(G14)=1</formula>
    </cfRule>
    <cfRule type="expression" dxfId="1132" priority="466">
      <formula>WEEKDAY(G14)=7</formula>
    </cfRule>
  </conditionalFormatting>
  <conditionalFormatting sqref="I14 I18 I22 I26">
    <cfRule type="expression" dxfId="1131" priority="463">
      <formula>WEEKDAY(I14)=0</formula>
    </cfRule>
    <cfRule type="expression" dxfId="1130" priority="464">
      <formula>WEEKDAY(I14)=7</formula>
    </cfRule>
  </conditionalFormatting>
  <conditionalFormatting sqref="H14 H18 H22 H26">
    <cfRule type="expression" dxfId="1129" priority="461">
      <formula>WEEKDAY(H14)=1</formula>
    </cfRule>
    <cfRule type="expression" dxfId="1128" priority="462">
      <formula>WEEKDAY(H14)=7</formula>
    </cfRule>
  </conditionalFormatting>
  <conditionalFormatting sqref="J14 J18 J22 J26">
    <cfRule type="expression" dxfId="1127" priority="459">
      <formula>WEEKDAY(J14)=1</formula>
    </cfRule>
    <cfRule type="expression" dxfId="1126" priority="460">
      <formula>WEEKDAY(J14)=7</formula>
    </cfRule>
  </conditionalFormatting>
  <conditionalFormatting sqref="K14 K18 K22 K26">
    <cfRule type="expression" dxfId="1125" priority="457">
      <formula>WEEKDAY(K14)=1</formula>
    </cfRule>
    <cfRule type="expression" dxfId="1124" priority="458">
      <formula>WEEKDAY(K14)=7</formula>
    </cfRule>
  </conditionalFormatting>
  <conditionalFormatting sqref="L14 L18 L22 L26">
    <cfRule type="expression" dxfId="1123" priority="455">
      <formula>WEEKDAY(L14)=1</formula>
    </cfRule>
    <cfRule type="expression" dxfId="1122" priority="456">
      <formula>WEEKDAY(L14)=7</formula>
    </cfRule>
  </conditionalFormatting>
  <conditionalFormatting sqref="M14 M18 M22 M26">
    <cfRule type="expression" dxfId="1121" priority="453">
      <formula>WEEKDAY(M14)=1</formula>
    </cfRule>
    <cfRule type="expression" dxfId="1120" priority="454">
      <formula>WEEKDAY(M14)=7</formula>
    </cfRule>
  </conditionalFormatting>
  <conditionalFormatting sqref="N14 N18 N22 N26">
    <cfRule type="expression" dxfId="1119" priority="451">
      <formula>WEEKDAY(N14)=1</formula>
    </cfRule>
    <cfRule type="expression" dxfId="1118" priority="452">
      <formula>WEEKDAY(N14)=7</formula>
    </cfRule>
  </conditionalFormatting>
  <conditionalFormatting sqref="O14 O18 O22 O26">
    <cfRule type="expression" dxfId="1117" priority="449">
      <formula>WEEKDAY(O14)=1</formula>
    </cfRule>
    <cfRule type="expression" dxfId="1116" priority="450">
      <formula>WEEKDAY(O14)=7</formula>
    </cfRule>
  </conditionalFormatting>
  <conditionalFormatting sqref="P14 P18 P22 P26">
    <cfRule type="expression" dxfId="1115" priority="447">
      <formula>WEEKDAY(P14)=1</formula>
    </cfRule>
    <cfRule type="expression" dxfId="1114" priority="448">
      <formula>WEEKDAY(P14)=7</formula>
    </cfRule>
  </conditionalFormatting>
  <conditionalFormatting sqref="Q14 Q18 Q22 Q26">
    <cfRule type="expression" dxfId="1113" priority="445">
      <formula>WEEKDAY(Q14)=1</formula>
    </cfRule>
    <cfRule type="expression" dxfId="1112" priority="446">
      <formula>WEEKDAY(Q14)=7</formula>
    </cfRule>
  </conditionalFormatting>
  <conditionalFormatting sqref="R14 R18 R22 R26">
    <cfRule type="expression" dxfId="1111" priority="443">
      <formula>WEEKDAY(R14)=1</formula>
    </cfRule>
    <cfRule type="expression" dxfId="1110" priority="444">
      <formula>WEEKDAY(R14)=7</formula>
    </cfRule>
  </conditionalFormatting>
  <conditionalFormatting sqref="S14 S18 S22 S26">
    <cfRule type="expression" dxfId="1109" priority="441">
      <formula>WEEKDAY(S14)=1</formula>
    </cfRule>
    <cfRule type="expression" dxfId="1108" priority="442">
      <formula>WEEKDAY(S14)=7</formula>
    </cfRule>
  </conditionalFormatting>
  <conditionalFormatting sqref="T14 T18 T22 T26">
    <cfRule type="expression" dxfId="1107" priority="439">
      <formula>WEEKDAY(T14)=1</formula>
    </cfRule>
    <cfRule type="expression" dxfId="1106" priority="440">
      <formula>WEEKDAY(T14)=7</formula>
    </cfRule>
  </conditionalFormatting>
  <conditionalFormatting sqref="U14 U18 U22 U26">
    <cfRule type="expression" dxfId="1105" priority="437">
      <formula>WEEKDAY(U14)=1</formula>
    </cfRule>
    <cfRule type="expression" dxfId="1104" priority="438">
      <formula>WEEKDAY(U14)=7</formula>
    </cfRule>
  </conditionalFormatting>
  <conditionalFormatting sqref="G16 G20 G24 G28">
    <cfRule type="expression" dxfId="1103" priority="435">
      <formula>WEEKDAY(G16)=1</formula>
    </cfRule>
    <cfRule type="expression" dxfId="1102" priority="436">
      <formula>WEEKDAY(G16)=7</formula>
    </cfRule>
  </conditionalFormatting>
  <conditionalFormatting sqref="H16 H20 H24 H28">
    <cfRule type="expression" dxfId="1101" priority="433">
      <formula>WEEKDAY(H16)=1</formula>
    </cfRule>
    <cfRule type="expression" dxfId="1100" priority="434">
      <formula>WEEKDAY(H16)=7</formula>
    </cfRule>
  </conditionalFormatting>
  <conditionalFormatting sqref="I16 I20 I24 I28">
    <cfRule type="expression" dxfId="1099" priority="431">
      <formula>WEEKDAY(I16)=1</formula>
    </cfRule>
    <cfRule type="expression" dxfId="1098" priority="432">
      <formula>WEEKDAY(I16)=7</formula>
    </cfRule>
  </conditionalFormatting>
  <conditionalFormatting sqref="J16 J20 J24 J28">
    <cfRule type="expression" dxfId="1097" priority="429">
      <formula>WEEKDAY(J16)=1</formula>
    </cfRule>
    <cfRule type="expression" dxfId="1096" priority="430">
      <formula>WEEKDAY(J16)=7</formula>
    </cfRule>
  </conditionalFormatting>
  <conditionalFormatting sqref="K16 K20 K24 K28">
    <cfRule type="expression" dxfId="1095" priority="427">
      <formula>WEEKDAY(K16)=1</formula>
    </cfRule>
    <cfRule type="expression" dxfId="1094" priority="428">
      <formula>WEEKDAY(K16)=7</formula>
    </cfRule>
  </conditionalFormatting>
  <conditionalFormatting sqref="L16 L20 L24 L28">
    <cfRule type="expression" dxfId="1093" priority="425">
      <formula>WEEKDAY(L16)=1</formula>
    </cfRule>
    <cfRule type="expression" dxfId="1092" priority="426">
      <formula>WEEKDAY(L16)=7</formula>
    </cfRule>
  </conditionalFormatting>
  <conditionalFormatting sqref="M16 M20 M24 M28">
    <cfRule type="expression" dxfId="1091" priority="423">
      <formula>WEEKDAY(M16)=1</formula>
    </cfRule>
    <cfRule type="expression" dxfId="1090" priority="424">
      <formula>WEEKDAY(M16)=7</formula>
    </cfRule>
  </conditionalFormatting>
  <conditionalFormatting sqref="N16 N20 N24 N28">
    <cfRule type="expression" dxfId="1089" priority="421">
      <formula>WEEKDAY(N16)=1</formula>
    </cfRule>
    <cfRule type="expression" dxfId="1088" priority="422">
      <formula>WEEKDAY(N16)=7</formula>
    </cfRule>
  </conditionalFormatting>
  <conditionalFormatting sqref="O16 O20 O24 O28">
    <cfRule type="expression" dxfId="1087" priority="419">
      <formula>WEEKDAY(O16)=1</formula>
    </cfRule>
    <cfRule type="expression" dxfId="1086" priority="420">
      <formula>WEEKDAY(O16)=7</formula>
    </cfRule>
  </conditionalFormatting>
  <conditionalFormatting sqref="P16 P20 P24 P28">
    <cfRule type="expression" dxfId="1085" priority="417">
      <formula>WEEKDAY(P16)=1</formula>
    </cfRule>
    <cfRule type="expression" dxfId="1084" priority="418">
      <formula>WEEKDAY(P16)=7</formula>
    </cfRule>
  </conditionalFormatting>
  <conditionalFormatting sqref="Q16 Q20 Q24 Q28">
    <cfRule type="expression" dxfId="1083" priority="415">
      <formula>WEEKDAY(Q16)=1</formula>
    </cfRule>
    <cfRule type="expression" dxfId="1082" priority="416">
      <formula>WEEKDAY(Q16)=7</formula>
    </cfRule>
  </conditionalFormatting>
  <conditionalFormatting sqref="R16 R20 R24 R28">
    <cfRule type="expression" dxfId="1081" priority="413">
      <formula>WEEKDAY(R16)=1</formula>
    </cfRule>
    <cfRule type="expression" dxfId="1080" priority="414">
      <formula>WEEKDAY(R16)=7</formula>
    </cfRule>
  </conditionalFormatting>
  <conditionalFormatting sqref="S16 S20 S24 S28">
    <cfRule type="expression" dxfId="1079" priority="411">
      <formula>WEEKDAY(S16)=1</formula>
    </cfRule>
    <cfRule type="expression" dxfId="1078" priority="412">
      <formula>WEEKDAY(S16)=7</formula>
    </cfRule>
  </conditionalFormatting>
  <conditionalFormatting sqref="T16 T20 T24 T28">
    <cfRule type="cellIs" dxfId="1077" priority="403" operator="notEqual">
      <formula>29</formula>
    </cfRule>
    <cfRule type="expression" dxfId="1076" priority="408">
      <formula>WEEKDAY(S16+1)=1</formula>
    </cfRule>
    <cfRule type="expression" dxfId="1075" priority="409">
      <formula>WEEKDAY(S16+1)=7</formula>
    </cfRule>
  </conditionalFormatting>
  <conditionalFormatting sqref="U16 U20 U24 U28">
    <cfRule type="cellIs" dxfId="1074" priority="404" operator="notEqual">
      <formula>30</formula>
    </cfRule>
    <cfRule type="expression" dxfId="1073" priority="406">
      <formula>WEEKDAY(S16+2)=1</formula>
    </cfRule>
    <cfRule type="expression" dxfId="1072" priority="407">
      <formula>WEEKDAY(S16+2)=7</formula>
    </cfRule>
  </conditionalFormatting>
  <conditionalFormatting sqref="D42">
    <cfRule type="cellIs" dxfId="1071" priority="402" operator="equal">
      <formula>0</formula>
    </cfRule>
  </conditionalFormatting>
  <conditionalFormatting sqref="F40">
    <cfRule type="cellIs" dxfId="1070" priority="401" stopIfTrue="1" operator="equal">
      <formula>0</formula>
    </cfRule>
  </conditionalFormatting>
  <conditionalFormatting sqref="V42">
    <cfRule type="cellIs" dxfId="1069" priority="336" operator="notEqual">
      <formula>31</formula>
    </cfRule>
    <cfRule type="expression" dxfId="1068" priority="341">
      <formula>WEEKDAY(S42+3)=1</formula>
    </cfRule>
    <cfRule type="expression" dxfId="1067" priority="400">
      <formula>WEEKDAY(S42+3)=7</formula>
    </cfRule>
  </conditionalFormatting>
  <conditionalFormatting sqref="D46 D50 D54 D58">
    <cfRule type="cellIs" dxfId="1066" priority="399" operator="equal">
      <formula>0</formula>
    </cfRule>
  </conditionalFormatting>
  <conditionalFormatting sqref="F44 F48 F52 F56">
    <cfRule type="cellIs" dxfId="1065" priority="398" stopIfTrue="1" operator="equal">
      <formula>0</formula>
    </cfRule>
  </conditionalFormatting>
  <conditionalFormatting sqref="G40">
    <cfRule type="expression" dxfId="1064" priority="396">
      <formula>WEEKDAY(G40)=1</formula>
    </cfRule>
    <cfRule type="expression" dxfId="1063" priority="397">
      <formula>WEEKDAY(G40)=7</formula>
    </cfRule>
  </conditionalFormatting>
  <conditionalFormatting sqref="I40">
    <cfRule type="expression" dxfId="1062" priority="394">
      <formula>WEEKDAY(I40)=0</formula>
    </cfRule>
    <cfRule type="expression" dxfId="1061" priority="395">
      <formula>WEEKDAY(I40)=7</formula>
    </cfRule>
  </conditionalFormatting>
  <conditionalFormatting sqref="H40">
    <cfRule type="expression" dxfId="1060" priority="392">
      <formula>WEEKDAY(H40)=1</formula>
    </cfRule>
    <cfRule type="expression" dxfId="1059" priority="393">
      <formula>WEEKDAY(H40)=7</formula>
    </cfRule>
  </conditionalFormatting>
  <conditionalFormatting sqref="J40">
    <cfRule type="expression" dxfId="1058" priority="390">
      <formula>WEEKDAY(J40)=1</formula>
    </cfRule>
    <cfRule type="expression" dxfId="1057" priority="391">
      <formula>WEEKDAY(J40)=7</formula>
    </cfRule>
  </conditionalFormatting>
  <conditionalFormatting sqref="K40">
    <cfRule type="expression" dxfId="1056" priority="388">
      <formula>WEEKDAY(K40)=1</formula>
    </cfRule>
    <cfRule type="expression" dxfId="1055" priority="389">
      <formula>WEEKDAY(K40)=7</formula>
    </cfRule>
  </conditionalFormatting>
  <conditionalFormatting sqref="L40">
    <cfRule type="expression" dxfId="1054" priority="386">
      <formula>WEEKDAY(L40)=1</formula>
    </cfRule>
    <cfRule type="expression" dxfId="1053" priority="387">
      <formula>WEEKDAY(L40)=7</formula>
    </cfRule>
  </conditionalFormatting>
  <conditionalFormatting sqref="M40">
    <cfRule type="expression" dxfId="1052" priority="384">
      <formula>WEEKDAY(M40)=1</formula>
    </cfRule>
    <cfRule type="expression" dxfId="1051" priority="385">
      <formula>WEEKDAY(M40)=7</formula>
    </cfRule>
  </conditionalFormatting>
  <conditionalFormatting sqref="N40">
    <cfRule type="expression" dxfId="1050" priority="382">
      <formula>WEEKDAY(N40)=1</formula>
    </cfRule>
    <cfRule type="expression" dxfId="1049" priority="383">
      <formula>WEEKDAY(N40)=7</formula>
    </cfRule>
  </conditionalFormatting>
  <conditionalFormatting sqref="O40">
    <cfRule type="expression" dxfId="1048" priority="380">
      <formula>WEEKDAY(O40)=1</formula>
    </cfRule>
    <cfRule type="expression" dxfId="1047" priority="381">
      <formula>WEEKDAY(O40)=7</formula>
    </cfRule>
  </conditionalFormatting>
  <conditionalFormatting sqref="P40">
    <cfRule type="expression" dxfId="1046" priority="378">
      <formula>WEEKDAY(P40)=1</formula>
    </cfRule>
    <cfRule type="expression" dxfId="1045" priority="379">
      <formula>WEEKDAY(P40)=7</formula>
    </cfRule>
  </conditionalFormatting>
  <conditionalFormatting sqref="Q40">
    <cfRule type="expression" dxfId="1044" priority="376">
      <formula>WEEKDAY(Q40)=1</formula>
    </cfRule>
    <cfRule type="expression" dxfId="1043" priority="377">
      <formula>WEEKDAY(Q40)=7</formula>
    </cfRule>
  </conditionalFormatting>
  <conditionalFormatting sqref="R40">
    <cfRule type="expression" dxfId="1042" priority="374">
      <formula>WEEKDAY(R40)=1</formula>
    </cfRule>
    <cfRule type="expression" dxfId="1041" priority="375">
      <formula>WEEKDAY(R40)=7</formula>
    </cfRule>
  </conditionalFormatting>
  <conditionalFormatting sqref="S40">
    <cfRule type="expression" dxfId="1040" priority="372">
      <formula>WEEKDAY(S40)=1</formula>
    </cfRule>
    <cfRule type="expression" dxfId="1039" priority="373">
      <formula>WEEKDAY(S40)=7</formula>
    </cfRule>
  </conditionalFormatting>
  <conditionalFormatting sqref="T40">
    <cfRule type="expression" dxfId="1038" priority="370">
      <formula>WEEKDAY(T40)=1</formula>
    </cfRule>
    <cfRule type="expression" dxfId="1037" priority="371">
      <formula>WEEKDAY(T40)=7</formula>
    </cfRule>
  </conditionalFormatting>
  <conditionalFormatting sqref="U40">
    <cfRule type="expression" dxfId="1036" priority="368">
      <formula>WEEKDAY(U40)=1</formula>
    </cfRule>
    <cfRule type="expression" dxfId="1035" priority="369">
      <formula>WEEKDAY(U40)=7</formula>
    </cfRule>
  </conditionalFormatting>
  <conditionalFormatting sqref="G42">
    <cfRule type="expression" dxfId="1034" priority="366">
      <formula>WEEKDAY(G42)=1</formula>
    </cfRule>
    <cfRule type="expression" dxfId="1033" priority="367">
      <formula>WEEKDAY(G42)=7</formula>
    </cfRule>
  </conditionalFormatting>
  <conditionalFormatting sqref="H42">
    <cfRule type="expression" dxfId="1032" priority="364">
      <formula>WEEKDAY(H42)=1</formula>
    </cfRule>
    <cfRule type="expression" dxfId="1031" priority="365">
      <formula>WEEKDAY(H42)=7</formula>
    </cfRule>
  </conditionalFormatting>
  <conditionalFormatting sqref="I42">
    <cfRule type="expression" dxfId="1030" priority="362">
      <formula>WEEKDAY(I42)=1</formula>
    </cfRule>
    <cfRule type="expression" dxfId="1029" priority="363">
      <formula>WEEKDAY(I42)=7</formula>
    </cfRule>
  </conditionalFormatting>
  <conditionalFormatting sqref="J42">
    <cfRule type="expression" dxfId="1028" priority="360">
      <formula>WEEKDAY(J42)=1</formula>
    </cfRule>
    <cfRule type="expression" dxfId="1027" priority="361">
      <formula>WEEKDAY(J42)=7</formula>
    </cfRule>
  </conditionalFormatting>
  <conditionalFormatting sqref="K42">
    <cfRule type="expression" dxfId="1026" priority="358">
      <formula>WEEKDAY(K42)=1</formula>
    </cfRule>
    <cfRule type="expression" dxfId="1025" priority="359">
      <formula>WEEKDAY(K42)=7</formula>
    </cfRule>
  </conditionalFormatting>
  <conditionalFormatting sqref="L42">
    <cfRule type="expression" dxfId="1024" priority="356">
      <formula>WEEKDAY(L42)=1</formula>
    </cfRule>
    <cfRule type="expression" dxfId="1023" priority="357">
      <formula>WEEKDAY(L42)=7</formula>
    </cfRule>
  </conditionalFormatting>
  <conditionalFormatting sqref="M42">
    <cfRule type="expression" dxfId="1022" priority="354">
      <formula>WEEKDAY(M42)=1</formula>
    </cfRule>
    <cfRule type="expression" dxfId="1021" priority="355">
      <formula>WEEKDAY(M42)=7</formula>
    </cfRule>
  </conditionalFormatting>
  <conditionalFormatting sqref="N42">
    <cfRule type="expression" dxfId="1020" priority="352">
      <formula>WEEKDAY(N42)=1</formula>
    </cfRule>
    <cfRule type="expression" dxfId="1019" priority="353">
      <formula>WEEKDAY(N42)=7</formula>
    </cfRule>
  </conditionalFormatting>
  <conditionalFormatting sqref="O42">
    <cfRule type="expression" dxfId="1018" priority="350">
      <formula>WEEKDAY(O42)=1</formula>
    </cfRule>
    <cfRule type="expression" dxfId="1017" priority="351">
      <formula>WEEKDAY(O42)=7</formula>
    </cfRule>
  </conditionalFormatting>
  <conditionalFormatting sqref="P42">
    <cfRule type="expression" dxfId="1016" priority="348">
      <formula>WEEKDAY(P42)=1</formula>
    </cfRule>
    <cfRule type="expression" dxfId="1015" priority="349">
      <formula>WEEKDAY(P42)=7</formula>
    </cfRule>
  </conditionalFormatting>
  <conditionalFormatting sqref="Q42">
    <cfRule type="expression" dxfId="1014" priority="346">
      <formula>WEEKDAY(Q42)=1</formula>
    </cfRule>
    <cfRule type="expression" dxfId="1013" priority="347">
      <formula>WEEKDAY(Q42)=7</formula>
    </cfRule>
  </conditionalFormatting>
  <conditionalFormatting sqref="R42">
    <cfRule type="expression" dxfId="1012" priority="344">
      <formula>WEEKDAY(R42)=1</formula>
    </cfRule>
    <cfRule type="expression" dxfId="1011" priority="345">
      <formula>WEEKDAY(R42)=7</formula>
    </cfRule>
  </conditionalFormatting>
  <conditionalFormatting sqref="S42">
    <cfRule type="expression" dxfId="1010" priority="342">
      <formula>WEEKDAY(S42)=1</formula>
    </cfRule>
    <cfRule type="expression" dxfId="1009" priority="343">
      <formula>WEEKDAY(S42)=7</formula>
    </cfRule>
  </conditionalFormatting>
  <conditionalFormatting sqref="T42">
    <cfRule type="cellIs" dxfId="1008" priority="334" operator="notEqual">
      <formula>29</formula>
    </cfRule>
    <cfRule type="expression" dxfId="1007" priority="339">
      <formula>WEEKDAY(S42+1)=1</formula>
    </cfRule>
    <cfRule type="expression" dxfId="1006" priority="340">
      <formula>WEEKDAY(S42+1)=7</formula>
    </cfRule>
  </conditionalFormatting>
  <conditionalFormatting sqref="U42">
    <cfRule type="cellIs" dxfId="1005" priority="335" operator="notEqual">
      <formula>30</formula>
    </cfRule>
    <cfRule type="expression" dxfId="1004" priority="337">
      <formula>WEEKDAY(S42+2)=1</formula>
    </cfRule>
    <cfRule type="expression" dxfId="1003" priority="338">
      <formula>WEEKDAY(S42+2)=7</formula>
    </cfRule>
  </conditionalFormatting>
  <conditionalFormatting sqref="V46 V50 V54 V58">
    <cfRule type="cellIs" dxfId="1002" priority="271" operator="notEqual">
      <formula>31</formula>
    </cfRule>
    <cfRule type="expression" dxfId="1001" priority="276">
      <formula>WEEKDAY(S46+3)=1</formula>
    </cfRule>
    <cfRule type="expression" dxfId="1000" priority="333">
      <formula>WEEKDAY(S46+3)=7</formula>
    </cfRule>
  </conditionalFormatting>
  <conditionalFormatting sqref="G44 G48 G52 G56">
    <cfRule type="expression" dxfId="999" priority="331">
      <formula>WEEKDAY(G44)=1</formula>
    </cfRule>
    <cfRule type="expression" dxfId="998" priority="332">
      <formula>WEEKDAY(G44)=7</formula>
    </cfRule>
  </conditionalFormatting>
  <conditionalFormatting sqref="I44 I48 I52 I56">
    <cfRule type="expression" dxfId="997" priority="329">
      <formula>WEEKDAY(I44)=0</formula>
    </cfRule>
    <cfRule type="expression" dxfId="996" priority="330">
      <formula>WEEKDAY(I44)=7</formula>
    </cfRule>
  </conditionalFormatting>
  <conditionalFormatting sqref="H44 H48 H52 H56">
    <cfRule type="expression" dxfId="995" priority="327">
      <formula>WEEKDAY(H44)=1</formula>
    </cfRule>
    <cfRule type="expression" dxfId="994" priority="328">
      <formula>WEEKDAY(H44)=7</formula>
    </cfRule>
  </conditionalFormatting>
  <conditionalFormatting sqref="J44 J48 J52 J56">
    <cfRule type="expression" dxfId="993" priority="325">
      <formula>WEEKDAY(J44)=1</formula>
    </cfRule>
    <cfRule type="expression" dxfId="992" priority="326">
      <formula>WEEKDAY(J44)=7</formula>
    </cfRule>
  </conditionalFormatting>
  <conditionalFormatting sqref="K44 K48 K52 K56">
    <cfRule type="expression" dxfId="991" priority="323">
      <formula>WEEKDAY(K44)=1</formula>
    </cfRule>
    <cfRule type="expression" dxfId="990" priority="324">
      <formula>WEEKDAY(K44)=7</formula>
    </cfRule>
  </conditionalFormatting>
  <conditionalFormatting sqref="L44 L48 L52 L56">
    <cfRule type="expression" dxfId="989" priority="321">
      <formula>WEEKDAY(L44)=1</formula>
    </cfRule>
    <cfRule type="expression" dxfId="988" priority="322">
      <formula>WEEKDAY(L44)=7</formula>
    </cfRule>
  </conditionalFormatting>
  <conditionalFormatting sqref="M44 M48 M52 M56">
    <cfRule type="expression" dxfId="987" priority="319">
      <formula>WEEKDAY(M44)=1</formula>
    </cfRule>
    <cfRule type="expression" dxfId="986" priority="320">
      <formula>WEEKDAY(M44)=7</formula>
    </cfRule>
  </conditionalFormatting>
  <conditionalFormatting sqref="N44 N48 N52 N56">
    <cfRule type="expression" dxfId="985" priority="317">
      <formula>WEEKDAY(N44)=1</formula>
    </cfRule>
    <cfRule type="expression" dxfId="984" priority="318">
      <formula>WEEKDAY(N44)=7</formula>
    </cfRule>
  </conditionalFormatting>
  <conditionalFormatting sqref="O44 O48 O52 O56">
    <cfRule type="expression" dxfId="983" priority="315">
      <formula>WEEKDAY(O44)=1</formula>
    </cfRule>
    <cfRule type="expression" dxfId="982" priority="316">
      <formula>WEEKDAY(O44)=7</formula>
    </cfRule>
  </conditionalFormatting>
  <conditionalFormatting sqref="P44 P48 P52 P56">
    <cfRule type="expression" dxfId="981" priority="313">
      <formula>WEEKDAY(P44)=1</formula>
    </cfRule>
    <cfRule type="expression" dxfId="980" priority="314">
      <formula>WEEKDAY(P44)=7</formula>
    </cfRule>
  </conditionalFormatting>
  <conditionalFormatting sqref="Q44 Q48 Q52 Q56">
    <cfRule type="expression" dxfId="979" priority="311">
      <formula>WEEKDAY(Q44)=1</formula>
    </cfRule>
    <cfRule type="expression" dxfId="978" priority="312">
      <formula>WEEKDAY(Q44)=7</formula>
    </cfRule>
  </conditionalFormatting>
  <conditionalFormatting sqref="R44 R48 R52 R56">
    <cfRule type="expression" dxfId="977" priority="309">
      <formula>WEEKDAY(R44)=1</formula>
    </cfRule>
    <cfRule type="expression" dxfId="976" priority="310">
      <formula>WEEKDAY(R44)=7</formula>
    </cfRule>
  </conditionalFormatting>
  <conditionalFormatting sqref="S44 S48 S52 S56">
    <cfRule type="expression" dxfId="975" priority="307">
      <formula>WEEKDAY(S44)=1</formula>
    </cfRule>
    <cfRule type="expression" dxfId="974" priority="308">
      <formula>WEEKDAY(S44)=7</formula>
    </cfRule>
  </conditionalFormatting>
  <conditionalFormatting sqref="T44 T48 T52 T56">
    <cfRule type="expression" dxfId="973" priority="305">
      <formula>WEEKDAY(T44)=1</formula>
    </cfRule>
    <cfRule type="expression" dxfId="972" priority="306">
      <formula>WEEKDAY(T44)=7</formula>
    </cfRule>
  </conditionalFormatting>
  <conditionalFormatting sqref="U44 U48 U52 U56">
    <cfRule type="expression" dxfId="971" priority="303">
      <formula>WEEKDAY(U44)=1</formula>
    </cfRule>
    <cfRule type="expression" dxfId="970" priority="304">
      <formula>WEEKDAY(U44)=7</formula>
    </cfRule>
  </conditionalFormatting>
  <conditionalFormatting sqref="G46 G50 G54 G58">
    <cfRule type="expression" dxfId="969" priority="301">
      <formula>WEEKDAY(G46)=1</formula>
    </cfRule>
    <cfRule type="expression" dxfId="968" priority="302">
      <formula>WEEKDAY(G46)=7</formula>
    </cfRule>
  </conditionalFormatting>
  <conditionalFormatting sqref="H46 H50 H54 H58">
    <cfRule type="expression" dxfId="967" priority="299">
      <formula>WEEKDAY(H46)=1</formula>
    </cfRule>
    <cfRule type="expression" dxfId="966" priority="300">
      <formula>WEEKDAY(H46)=7</formula>
    </cfRule>
  </conditionalFormatting>
  <conditionalFormatting sqref="I46 I50 I54 I58">
    <cfRule type="expression" dxfId="965" priority="297">
      <formula>WEEKDAY(I46)=1</formula>
    </cfRule>
    <cfRule type="expression" dxfId="964" priority="298">
      <formula>WEEKDAY(I46)=7</formula>
    </cfRule>
  </conditionalFormatting>
  <conditionalFormatting sqref="J46 J50 J54 J58">
    <cfRule type="expression" dxfId="963" priority="295">
      <formula>WEEKDAY(J46)=1</formula>
    </cfRule>
    <cfRule type="expression" dxfId="962" priority="296">
      <formula>WEEKDAY(J46)=7</formula>
    </cfRule>
  </conditionalFormatting>
  <conditionalFormatting sqref="K46 K50 K54 K58">
    <cfRule type="expression" dxfId="961" priority="293">
      <formula>WEEKDAY(K46)=1</formula>
    </cfRule>
    <cfRule type="expression" dxfId="960" priority="294">
      <formula>WEEKDAY(K46)=7</formula>
    </cfRule>
  </conditionalFormatting>
  <conditionalFormatting sqref="L46 L50 L54 L58">
    <cfRule type="expression" dxfId="959" priority="291">
      <formula>WEEKDAY(L46)=1</formula>
    </cfRule>
    <cfRule type="expression" dxfId="958" priority="292">
      <formula>WEEKDAY(L46)=7</formula>
    </cfRule>
  </conditionalFormatting>
  <conditionalFormatting sqref="M46 M50 M54 M58">
    <cfRule type="expression" dxfId="957" priority="289">
      <formula>WEEKDAY(M46)=1</formula>
    </cfRule>
    <cfRule type="expression" dxfId="956" priority="290">
      <formula>WEEKDAY(M46)=7</formula>
    </cfRule>
  </conditionalFormatting>
  <conditionalFormatting sqref="N46 N50 N54 N58">
    <cfRule type="expression" dxfId="955" priority="287">
      <formula>WEEKDAY(N46)=1</formula>
    </cfRule>
    <cfRule type="expression" dxfId="954" priority="288">
      <formula>WEEKDAY(N46)=7</formula>
    </cfRule>
  </conditionalFormatting>
  <conditionalFormatting sqref="O46 O50 O54 O58">
    <cfRule type="expression" dxfId="953" priority="285">
      <formula>WEEKDAY(O46)=1</formula>
    </cfRule>
    <cfRule type="expression" dxfId="952" priority="286">
      <formula>WEEKDAY(O46)=7</formula>
    </cfRule>
  </conditionalFormatting>
  <conditionalFormatting sqref="P46 P50 P54 P58">
    <cfRule type="expression" dxfId="951" priority="283">
      <formula>WEEKDAY(P46)=1</formula>
    </cfRule>
    <cfRule type="expression" dxfId="950" priority="284">
      <formula>WEEKDAY(P46)=7</formula>
    </cfRule>
  </conditionalFormatting>
  <conditionalFormatting sqref="Q46 Q50 Q54 Q58">
    <cfRule type="expression" dxfId="949" priority="281">
      <formula>WEEKDAY(Q46)=1</formula>
    </cfRule>
    <cfRule type="expression" dxfId="948" priority="282">
      <formula>WEEKDAY(Q46)=7</formula>
    </cfRule>
  </conditionalFormatting>
  <conditionalFormatting sqref="R46 R50 R54 R58">
    <cfRule type="expression" dxfId="947" priority="279">
      <formula>WEEKDAY(R46)=1</formula>
    </cfRule>
    <cfRule type="expression" dxfId="946" priority="280">
      <formula>WEEKDAY(R46)=7</formula>
    </cfRule>
  </conditionalFormatting>
  <conditionalFormatting sqref="S46 S50 S54 S58">
    <cfRule type="expression" dxfId="945" priority="277">
      <formula>WEEKDAY(S46)=1</formula>
    </cfRule>
    <cfRule type="expression" dxfId="944" priority="278">
      <formula>WEEKDAY(S46)=7</formula>
    </cfRule>
  </conditionalFormatting>
  <conditionalFormatting sqref="T46 T50 T54 T58">
    <cfRule type="cellIs" dxfId="943" priority="269" operator="notEqual">
      <formula>29</formula>
    </cfRule>
    <cfRule type="expression" dxfId="942" priority="274">
      <formula>WEEKDAY(S46+1)=1</formula>
    </cfRule>
    <cfRule type="expression" dxfId="941" priority="275">
      <formula>WEEKDAY(S46+1)=7</formula>
    </cfRule>
  </conditionalFormatting>
  <conditionalFormatting sqref="U46 U50 U54 U58">
    <cfRule type="cellIs" dxfId="940" priority="270" operator="notEqual">
      <formula>30</formula>
    </cfRule>
    <cfRule type="expression" dxfId="939" priority="272">
      <formula>WEEKDAY(S46+2)=1</formula>
    </cfRule>
    <cfRule type="expression" dxfId="938" priority="273">
      <formula>WEEKDAY(S46+2)=7</formula>
    </cfRule>
  </conditionalFormatting>
  <conditionalFormatting sqref="D72">
    <cfRule type="cellIs" dxfId="937" priority="268" operator="equal">
      <formula>0</formula>
    </cfRule>
  </conditionalFormatting>
  <conditionalFormatting sqref="F70">
    <cfRule type="cellIs" dxfId="936" priority="267" stopIfTrue="1" operator="equal">
      <formula>0</formula>
    </cfRule>
  </conditionalFormatting>
  <conditionalFormatting sqref="V72">
    <cfRule type="cellIs" dxfId="935" priority="202" operator="notEqual">
      <formula>31</formula>
    </cfRule>
    <cfRule type="expression" dxfId="934" priority="207">
      <formula>WEEKDAY(S72+3)=1</formula>
    </cfRule>
    <cfRule type="expression" dxfId="933" priority="266">
      <formula>WEEKDAY(S72+3)=7</formula>
    </cfRule>
  </conditionalFormatting>
  <conditionalFormatting sqref="D76 D80 D84 D88">
    <cfRule type="cellIs" dxfId="932" priority="265" operator="equal">
      <formula>0</formula>
    </cfRule>
  </conditionalFormatting>
  <conditionalFormatting sqref="F74 F78 F82 F86">
    <cfRule type="cellIs" dxfId="931" priority="264" stopIfTrue="1" operator="equal">
      <formula>0</formula>
    </cfRule>
  </conditionalFormatting>
  <conditionalFormatting sqref="G70">
    <cfRule type="expression" dxfId="930" priority="262">
      <formula>WEEKDAY(G70)=1</formula>
    </cfRule>
    <cfRule type="expression" dxfId="929" priority="263">
      <formula>WEEKDAY(G70)=7</formula>
    </cfRule>
  </conditionalFormatting>
  <conditionalFormatting sqref="I70">
    <cfRule type="expression" dxfId="928" priority="260">
      <formula>WEEKDAY(I70)=0</formula>
    </cfRule>
    <cfRule type="expression" dxfId="927" priority="261">
      <formula>WEEKDAY(I70)=7</formula>
    </cfRule>
  </conditionalFormatting>
  <conditionalFormatting sqref="H70">
    <cfRule type="expression" dxfId="926" priority="258">
      <formula>WEEKDAY(H70)=1</formula>
    </cfRule>
    <cfRule type="expression" dxfId="925" priority="259">
      <formula>WEEKDAY(H70)=7</formula>
    </cfRule>
  </conditionalFormatting>
  <conditionalFormatting sqref="J70">
    <cfRule type="expression" dxfId="924" priority="256">
      <formula>WEEKDAY(J70)=1</formula>
    </cfRule>
    <cfRule type="expression" dxfId="923" priority="257">
      <formula>WEEKDAY(J70)=7</formula>
    </cfRule>
  </conditionalFormatting>
  <conditionalFormatting sqref="K70">
    <cfRule type="expression" dxfId="922" priority="254">
      <formula>WEEKDAY(K70)=1</formula>
    </cfRule>
    <cfRule type="expression" dxfId="921" priority="255">
      <formula>WEEKDAY(K70)=7</formula>
    </cfRule>
  </conditionalFormatting>
  <conditionalFormatting sqref="L70">
    <cfRule type="expression" dxfId="920" priority="252">
      <formula>WEEKDAY(L70)=1</formula>
    </cfRule>
    <cfRule type="expression" dxfId="919" priority="253">
      <formula>WEEKDAY(L70)=7</formula>
    </cfRule>
  </conditionalFormatting>
  <conditionalFormatting sqref="M70">
    <cfRule type="expression" dxfId="918" priority="250">
      <formula>WEEKDAY(M70)=1</formula>
    </cfRule>
    <cfRule type="expression" dxfId="917" priority="251">
      <formula>WEEKDAY(M70)=7</formula>
    </cfRule>
  </conditionalFormatting>
  <conditionalFormatting sqref="N70">
    <cfRule type="expression" dxfId="916" priority="248">
      <formula>WEEKDAY(N70)=1</formula>
    </cfRule>
    <cfRule type="expression" dxfId="915" priority="249">
      <formula>WEEKDAY(N70)=7</formula>
    </cfRule>
  </conditionalFormatting>
  <conditionalFormatting sqref="O70">
    <cfRule type="expression" dxfId="914" priority="246">
      <formula>WEEKDAY(O70)=1</formula>
    </cfRule>
    <cfRule type="expression" dxfId="913" priority="247">
      <formula>WEEKDAY(O70)=7</formula>
    </cfRule>
  </conditionalFormatting>
  <conditionalFormatting sqref="P70">
    <cfRule type="expression" dxfId="912" priority="244">
      <formula>WEEKDAY(P70)=1</formula>
    </cfRule>
    <cfRule type="expression" dxfId="911" priority="245">
      <formula>WEEKDAY(P70)=7</formula>
    </cfRule>
  </conditionalFormatting>
  <conditionalFormatting sqref="Q70">
    <cfRule type="expression" dxfId="910" priority="242">
      <formula>WEEKDAY(Q70)=1</formula>
    </cfRule>
    <cfRule type="expression" dxfId="909" priority="243">
      <formula>WEEKDAY(Q70)=7</formula>
    </cfRule>
  </conditionalFormatting>
  <conditionalFormatting sqref="R70">
    <cfRule type="expression" dxfId="908" priority="240">
      <formula>WEEKDAY(R70)=1</formula>
    </cfRule>
    <cfRule type="expression" dxfId="907" priority="241">
      <formula>WEEKDAY(R70)=7</formula>
    </cfRule>
  </conditionalFormatting>
  <conditionalFormatting sqref="S70">
    <cfRule type="expression" dxfId="906" priority="238">
      <formula>WEEKDAY(S70)=1</formula>
    </cfRule>
    <cfRule type="expression" dxfId="905" priority="239">
      <formula>WEEKDAY(S70)=7</formula>
    </cfRule>
  </conditionalFormatting>
  <conditionalFormatting sqref="T70">
    <cfRule type="expression" dxfId="904" priority="236">
      <formula>WEEKDAY(T70)=1</formula>
    </cfRule>
    <cfRule type="expression" dxfId="903" priority="237">
      <formula>WEEKDAY(T70)=7</formula>
    </cfRule>
  </conditionalFormatting>
  <conditionalFormatting sqref="U70">
    <cfRule type="expression" dxfId="902" priority="234">
      <formula>WEEKDAY(U70)=1</formula>
    </cfRule>
    <cfRule type="expression" dxfId="901" priority="235">
      <formula>WEEKDAY(U70)=7</formula>
    </cfRule>
  </conditionalFormatting>
  <conditionalFormatting sqref="G72">
    <cfRule type="expression" dxfId="900" priority="232">
      <formula>WEEKDAY(G72)=1</formula>
    </cfRule>
    <cfRule type="expression" dxfId="899" priority="233">
      <formula>WEEKDAY(G72)=7</formula>
    </cfRule>
  </conditionalFormatting>
  <conditionalFormatting sqref="H72">
    <cfRule type="expression" dxfId="898" priority="230">
      <formula>WEEKDAY(H72)=1</formula>
    </cfRule>
    <cfRule type="expression" dxfId="897" priority="231">
      <formula>WEEKDAY(H72)=7</formula>
    </cfRule>
  </conditionalFormatting>
  <conditionalFormatting sqref="I72">
    <cfRule type="expression" dxfId="896" priority="228">
      <formula>WEEKDAY(I72)=1</formula>
    </cfRule>
    <cfRule type="expression" dxfId="895" priority="229">
      <formula>WEEKDAY(I72)=7</formula>
    </cfRule>
  </conditionalFormatting>
  <conditionalFormatting sqref="J72">
    <cfRule type="expression" dxfId="894" priority="226">
      <formula>WEEKDAY(J72)=1</formula>
    </cfRule>
    <cfRule type="expression" dxfId="893" priority="227">
      <formula>WEEKDAY(J72)=7</formula>
    </cfRule>
  </conditionalFormatting>
  <conditionalFormatting sqref="K72">
    <cfRule type="expression" dxfId="892" priority="224">
      <formula>WEEKDAY(K72)=1</formula>
    </cfRule>
    <cfRule type="expression" dxfId="891" priority="225">
      <formula>WEEKDAY(K72)=7</formula>
    </cfRule>
  </conditionalFormatting>
  <conditionalFormatting sqref="L72">
    <cfRule type="expression" dxfId="890" priority="222">
      <formula>WEEKDAY(L72)=1</formula>
    </cfRule>
    <cfRule type="expression" dxfId="889" priority="223">
      <formula>WEEKDAY(L72)=7</formula>
    </cfRule>
  </conditionalFormatting>
  <conditionalFormatting sqref="M72">
    <cfRule type="expression" dxfId="888" priority="220">
      <formula>WEEKDAY(M72)=1</formula>
    </cfRule>
    <cfRule type="expression" dxfId="887" priority="221">
      <formula>WEEKDAY(M72)=7</formula>
    </cfRule>
  </conditionalFormatting>
  <conditionalFormatting sqref="N72">
    <cfRule type="expression" dxfId="886" priority="218">
      <formula>WEEKDAY(N72)=1</formula>
    </cfRule>
    <cfRule type="expression" dxfId="885" priority="219">
      <formula>WEEKDAY(N72)=7</formula>
    </cfRule>
  </conditionalFormatting>
  <conditionalFormatting sqref="O72">
    <cfRule type="expression" dxfId="884" priority="216">
      <formula>WEEKDAY(O72)=1</formula>
    </cfRule>
    <cfRule type="expression" dxfId="883" priority="217">
      <formula>WEEKDAY(O72)=7</formula>
    </cfRule>
  </conditionalFormatting>
  <conditionalFormatting sqref="P72">
    <cfRule type="expression" dxfId="882" priority="214">
      <formula>WEEKDAY(P72)=1</formula>
    </cfRule>
    <cfRule type="expression" dxfId="881" priority="215">
      <formula>WEEKDAY(P72)=7</formula>
    </cfRule>
  </conditionalFormatting>
  <conditionalFormatting sqref="Q72">
    <cfRule type="expression" dxfId="880" priority="212">
      <formula>WEEKDAY(Q72)=1</formula>
    </cfRule>
    <cfRule type="expression" dxfId="879" priority="213">
      <formula>WEEKDAY(Q72)=7</formula>
    </cfRule>
  </conditionalFormatting>
  <conditionalFormatting sqref="R72">
    <cfRule type="expression" dxfId="878" priority="210">
      <formula>WEEKDAY(R72)=1</formula>
    </cfRule>
    <cfRule type="expression" dxfId="877" priority="211">
      <formula>WEEKDAY(R72)=7</formula>
    </cfRule>
  </conditionalFormatting>
  <conditionalFormatting sqref="S72">
    <cfRule type="expression" dxfId="876" priority="208">
      <formula>WEEKDAY(S72)=1</formula>
    </cfRule>
    <cfRule type="expression" dxfId="875" priority="209">
      <formula>WEEKDAY(S72)=7</formula>
    </cfRule>
  </conditionalFormatting>
  <conditionalFormatting sqref="T72">
    <cfRule type="cellIs" dxfId="874" priority="200" operator="notEqual">
      <formula>29</formula>
    </cfRule>
    <cfRule type="expression" dxfId="873" priority="205">
      <formula>WEEKDAY(S72+1)=1</formula>
    </cfRule>
    <cfRule type="expression" dxfId="872" priority="206">
      <formula>WEEKDAY(S72+1)=7</formula>
    </cfRule>
  </conditionalFormatting>
  <conditionalFormatting sqref="U72">
    <cfRule type="cellIs" dxfId="871" priority="201" operator="notEqual">
      <formula>30</formula>
    </cfRule>
    <cfRule type="expression" dxfId="870" priority="203">
      <formula>WEEKDAY(S72+2)=1</formula>
    </cfRule>
    <cfRule type="expression" dxfId="869" priority="204">
      <formula>WEEKDAY(S72+2)=7</formula>
    </cfRule>
  </conditionalFormatting>
  <conditionalFormatting sqref="V76 V80 V84 V88">
    <cfRule type="cellIs" dxfId="868" priority="137" operator="notEqual">
      <formula>31</formula>
    </cfRule>
    <cfRule type="expression" dxfId="867" priority="142">
      <formula>WEEKDAY(S76+3)=1</formula>
    </cfRule>
    <cfRule type="expression" dxfId="866" priority="199">
      <formula>WEEKDAY(S76+3)=7</formula>
    </cfRule>
  </conditionalFormatting>
  <conditionalFormatting sqref="G74 G78 G82 G86">
    <cfRule type="expression" dxfId="865" priority="197">
      <formula>WEEKDAY(G74)=1</formula>
    </cfRule>
    <cfRule type="expression" dxfId="864" priority="198">
      <formula>WEEKDAY(G74)=7</formula>
    </cfRule>
  </conditionalFormatting>
  <conditionalFormatting sqref="I74 I78 I82 I86">
    <cfRule type="expression" dxfId="863" priority="195">
      <formula>WEEKDAY(I74)=0</formula>
    </cfRule>
    <cfRule type="expression" dxfId="862" priority="196">
      <formula>WEEKDAY(I74)=7</formula>
    </cfRule>
  </conditionalFormatting>
  <conditionalFormatting sqref="H74 H78 H82 H86">
    <cfRule type="expression" dxfId="861" priority="193">
      <formula>WEEKDAY(H74)=1</formula>
    </cfRule>
    <cfRule type="expression" dxfId="860" priority="194">
      <formula>WEEKDAY(H74)=7</formula>
    </cfRule>
  </conditionalFormatting>
  <conditionalFormatting sqref="J74 J78 J82 J86">
    <cfRule type="expression" dxfId="859" priority="191">
      <formula>WEEKDAY(J74)=1</formula>
    </cfRule>
    <cfRule type="expression" dxfId="858" priority="192">
      <formula>WEEKDAY(J74)=7</formula>
    </cfRule>
  </conditionalFormatting>
  <conditionalFormatting sqref="K74 K78 K82 K86">
    <cfRule type="expression" dxfId="857" priority="189">
      <formula>WEEKDAY(K74)=1</formula>
    </cfRule>
    <cfRule type="expression" dxfId="856" priority="190">
      <formula>WEEKDAY(K74)=7</formula>
    </cfRule>
  </conditionalFormatting>
  <conditionalFormatting sqref="L74 L78 L82 L86">
    <cfRule type="expression" dxfId="855" priority="187">
      <formula>WEEKDAY(L74)=1</formula>
    </cfRule>
    <cfRule type="expression" dxfId="854" priority="188">
      <formula>WEEKDAY(L74)=7</formula>
    </cfRule>
  </conditionalFormatting>
  <conditionalFormatting sqref="M74 M78 M82 M86">
    <cfRule type="expression" dxfId="853" priority="185">
      <formula>WEEKDAY(M74)=1</formula>
    </cfRule>
    <cfRule type="expression" dxfId="852" priority="186">
      <formula>WEEKDAY(M74)=7</formula>
    </cfRule>
  </conditionalFormatting>
  <conditionalFormatting sqref="N74 N78 N82 N86">
    <cfRule type="expression" dxfId="851" priority="183">
      <formula>WEEKDAY(N74)=1</formula>
    </cfRule>
    <cfRule type="expression" dxfId="850" priority="184">
      <formula>WEEKDAY(N74)=7</formula>
    </cfRule>
  </conditionalFormatting>
  <conditionalFormatting sqref="O74 O78 O82 O86">
    <cfRule type="expression" dxfId="849" priority="181">
      <formula>WEEKDAY(O74)=1</formula>
    </cfRule>
    <cfRule type="expression" dxfId="848" priority="182">
      <formula>WEEKDAY(O74)=7</formula>
    </cfRule>
  </conditionalFormatting>
  <conditionalFormatting sqref="P74 P78 P82 P86">
    <cfRule type="expression" dxfId="847" priority="179">
      <formula>WEEKDAY(P74)=1</formula>
    </cfRule>
    <cfRule type="expression" dxfId="846" priority="180">
      <formula>WEEKDAY(P74)=7</formula>
    </cfRule>
  </conditionalFormatting>
  <conditionalFormatting sqref="Q74 Q78 Q82 Q86">
    <cfRule type="expression" dxfId="845" priority="177">
      <formula>WEEKDAY(Q74)=1</formula>
    </cfRule>
    <cfRule type="expression" dxfId="844" priority="178">
      <formula>WEEKDAY(Q74)=7</formula>
    </cfRule>
  </conditionalFormatting>
  <conditionalFormatting sqref="R74 R78 R82 R86">
    <cfRule type="expression" dxfId="843" priority="175">
      <formula>WEEKDAY(R74)=1</formula>
    </cfRule>
    <cfRule type="expression" dxfId="842" priority="176">
      <formula>WEEKDAY(R74)=7</formula>
    </cfRule>
  </conditionalFormatting>
  <conditionalFormatting sqref="S74 S78 S82 S86">
    <cfRule type="expression" dxfId="841" priority="173">
      <formula>WEEKDAY(S74)=1</formula>
    </cfRule>
    <cfRule type="expression" dxfId="840" priority="174">
      <formula>WEEKDAY(S74)=7</formula>
    </cfRule>
  </conditionalFormatting>
  <conditionalFormatting sqref="T74 T78 T82 T86">
    <cfRule type="expression" dxfId="839" priority="171">
      <formula>WEEKDAY(T74)=1</formula>
    </cfRule>
    <cfRule type="expression" dxfId="838" priority="172">
      <formula>WEEKDAY(T74)=7</formula>
    </cfRule>
  </conditionalFormatting>
  <conditionalFormatting sqref="U74 U78 U82 U86">
    <cfRule type="expression" dxfId="837" priority="169">
      <formula>WEEKDAY(U74)=1</formula>
    </cfRule>
    <cfRule type="expression" dxfId="836" priority="170">
      <formula>WEEKDAY(U74)=7</formula>
    </cfRule>
  </conditionalFormatting>
  <conditionalFormatting sqref="G76 G80 G84 G88">
    <cfRule type="expression" dxfId="835" priority="167">
      <formula>WEEKDAY(G76)=1</formula>
    </cfRule>
    <cfRule type="expression" dxfId="834" priority="168">
      <formula>WEEKDAY(G76)=7</formula>
    </cfRule>
  </conditionalFormatting>
  <conditionalFormatting sqref="H76 H80 H84 H88">
    <cfRule type="expression" dxfId="833" priority="165">
      <formula>WEEKDAY(H76)=1</formula>
    </cfRule>
    <cfRule type="expression" dxfId="832" priority="166">
      <formula>WEEKDAY(H76)=7</formula>
    </cfRule>
  </conditionalFormatting>
  <conditionalFormatting sqref="I76 I80 I84 I88">
    <cfRule type="expression" dxfId="831" priority="163">
      <formula>WEEKDAY(I76)=1</formula>
    </cfRule>
    <cfRule type="expression" dxfId="830" priority="164">
      <formula>WEEKDAY(I76)=7</formula>
    </cfRule>
  </conditionalFormatting>
  <conditionalFormatting sqref="J76 J80 J84 J88">
    <cfRule type="expression" dxfId="829" priority="161">
      <formula>WEEKDAY(J76)=1</formula>
    </cfRule>
    <cfRule type="expression" dxfId="828" priority="162">
      <formula>WEEKDAY(J76)=7</formula>
    </cfRule>
  </conditionalFormatting>
  <conditionalFormatting sqref="K76 K80 K84 K88">
    <cfRule type="expression" dxfId="827" priority="159">
      <formula>WEEKDAY(K76)=1</formula>
    </cfRule>
    <cfRule type="expression" dxfId="826" priority="160">
      <formula>WEEKDAY(K76)=7</formula>
    </cfRule>
  </conditionalFormatting>
  <conditionalFormatting sqref="L76 L80 L84 L88">
    <cfRule type="expression" dxfId="825" priority="157">
      <formula>WEEKDAY(L76)=1</formula>
    </cfRule>
    <cfRule type="expression" dxfId="824" priority="158">
      <formula>WEEKDAY(L76)=7</formula>
    </cfRule>
  </conditionalFormatting>
  <conditionalFormatting sqref="M76 M80 M84 M88">
    <cfRule type="expression" dxfId="823" priority="155">
      <formula>WEEKDAY(M76)=1</formula>
    </cfRule>
    <cfRule type="expression" dxfId="822" priority="156">
      <formula>WEEKDAY(M76)=7</formula>
    </cfRule>
  </conditionalFormatting>
  <conditionalFormatting sqref="N76 N80 N84 N88">
    <cfRule type="expression" dxfId="821" priority="153">
      <formula>WEEKDAY(N76)=1</formula>
    </cfRule>
    <cfRule type="expression" dxfId="820" priority="154">
      <formula>WEEKDAY(N76)=7</formula>
    </cfRule>
  </conditionalFormatting>
  <conditionalFormatting sqref="O76 O80 O84 O88">
    <cfRule type="expression" dxfId="819" priority="151">
      <formula>WEEKDAY(O76)=1</formula>
    </cfRule>
    <cfRule type="expression" dxfId="818" priority="152">
      <formula>WEEKDAY(O76)=7</formula>
    </cfRule>
  </conditionalFormatting>
  <conditionalFormatting sqref="P76 P80 P84 P88">
    <cfRule type="expression" dxfId="817" priority="149">
      <formula>WEEKDAY(P76)=1</formula>
    </cfRule>
    <cfRule type="expression" dxfId="816" priority="150">
      <formula>WEEKDAY(P76)=7</formula>
    </cfRule>
  </conditionalFormatting>
  <conditionalFormatting sqref="Q76 Q80 Q84 Q88">
    <cfRule type="expression" dxfId="815" priority="147">
      <formula>WEEKDAY(Q76)=1</formula>
    </cfRule>
    <cfRule type="expression" dxfId="814" priority="148">
      <formula>WEEKDAY(Q76)=7</formula>
    </cfRule>
  </conditionalFormatting>
  <conditionalFormatting sqref="R76 R80 R84 R88">
    <cfRule type="expression" dxfId="813" priority="145">
      <formula>WEEKDAY(R76)=1</formula>
    </cfRule>
    <cfRule type="expression" dxfId="812" priority="146">
      <formula>WEEKDAY(R76)=7</formula>
    </cfRule>
  </conditionalFormatting>
  <conditionalFormatting sqref="S76 S80 S84 S88">
    <cfRule type="expression" dxfId="811" priority="143">
      <formula>WEEKDAY(S76)=1</formula>
    </cfRule>
    <cfRule type="expression" dxfId="810" priority="144">
      <formula>WEEKDAY(S76)=7</formula>
    </cfRule>
  </conditionalFormatting>
  <conditionalFormatting sqref="T76 T80 T84 T88">
    <cfRule type="cellIs" dxfId="809" priority="135" operator="notEqual">
      <formula>29</formula>
    </cfRule>
    <cfRule type="expression" dxfId="808" priority="140">
      <formula>WEEKDAY(S76+1)=1</formula>
    </cfRule>
    <cfRule type="expression" dxfId="807" priority="141">
      <formula>WEEKDAY(S76+1)=7</formula>
    </cfRule>
  </conditionalFormatting>
  <conditionalFormatting sqref="U76 U80 U84 U88">
    <cfRule type="cellIs" dxfId="806" priority="136" operator="notEqual">
      <formula>30</formula>
    </cfRule>
    <cfRule type="expression" dxfId="805" priority="138">
      <formula>WEEKDAY(S76+2)=1</formula>
    </cfRule>
    <cfRule type="expression" dxfId="804" priority="139">
      <formula>WEEKDAY(S76+2)=7</formula>
    </cfRule>
  </conditionalFormatting>
  <conditionalFormatting sqref="D102">
    <cfRule type="cellIs" dxfId="803" priority="134" operator="equal">
      <formula>0</formula>
    </cfRule>
  </conditionalFormatting>
  <conditionalFormatting sqref="F100">
    <cfRule type="cellIs" dxfId="802" priority="133" stopIfTrue="1" operator="equal">
      <formula>0</formula>
    </cfRule>
  </conditionalFormatting>
  <conditionalFormatting sqref="V102">
    <cfRule type="cellIs" dxfId="801" priority="68" operator="notEqual">
      <formula>31</formula>
    </cfRule>
    <cfRule type="expression" dxfId="800" priority="73">
      <formula>WEEKDAY(S102+3)=1</formula>
    </cfRule>
    <cfRule type="expression" dxfId="799" priority="132">
      <formula>WEEKDAY(S102+3)=7</formula>
    </cfRule>
  </conditionalFormatting>
  <conditionalFormatting sqref="D106 D110 D114 D118">
    <cfRule type="cellIs" dxfId="798" priority="131" operator="equal">
      <formula>0</formula>
    </cfRule>
  </conditionalFormatting>
  <conditionalFormatting sqref="F104 F108 F112 F116">
    <cfRule type="cellIs" dxfId="797" priority="130" stopIfTrue="1" operator="equal">
      <formula>0</formula>
    </cfRule>
  </conditionalFormatting>
  <conditionalFormatting sqref="G100">
    <cfRule type="expression" dxfId="796" priority="128">
      <formula>WEEKDAY(G100)=1</formula>
    </cfRule>
    <cfRule type="expression" dxfId="795" priority="129">
      <formula>WEEKDAY(G100)=7</formula>
    </cfRule>
  </conditionalFormatting>
  <conditionalFormatting sqref="I100">
    <cfRule type="expression" dxfId="794" priority="126">
      <formula>WEEKDAY(I100)=0</formula>
    </cfRule>
    <cfRule type="expression" dxfId="793" priority="127">
      <formula>WEEKDAY(I100)=7</formula>
    </cfRule>
  </conditionalFormatting>
  <conditionalFormatting sqref="H100">
    <cfRule type="expression" dxfId="792" priority="124">
      <formula>WEEKDAY(H100)=1</formula>
    </cfRule>
    <cfRule type="expression" dxfId="791" priority="125">
      <formula>WEEKDAY(H100)=7</formula>
    </cfRule>
  </conditionalFormatting>
  <conditionalFormatting sqref="J100">
    <cfRule type="expression" dxfId="790" priority="122">
      <formula>WEEKDAY(J100)=1</formula>
    </cfRule>
    <cfRule type="expression" dxfId="789" priority="123">
      <formula>WEEKDAY(J100)=7</formula>
    </cfRule>
  </conditionalFormatting>
  <conditionalFormatting sqref="K100">
    <cfRule type="expression" dxfId="788" priority="120">
      <formula>WEEKDAY(K100)=1</formula>
    </cfRule>
    <cfRule type="expression" dxfId="787" priority="121">
      <formula>WEEKDAY(K100)=7</formula>
    </cfRule>
  </conditionalFormatting>
  <conditionalFormatting sqref="L100">
    <cfRule type="expression" dxfId="786" priority="118">
      <formula>WEEKDAY(L100)=1</formula>
    </cfRule>
    <cfRule type="expression" dxfId="785" priority="119">
      <formula>WEEKDAY(L100)=7</formula>
    </cfRule>
  </conditionalFormatting>
  <conditionalFormatting sqref="M100">
    <cfRule type="expression" dxfId="784" priority="116">
      <formula>WEEKDAY(M100)=1</formula>
    </cfRule>
    <cfRule type="expression" dxfId="783" priority="117">
      <formula>WEEKDAY(M100)=7</formula>
    </cfRule>
  </conditionalFormatting>
  <conditionalFormatting sqref="N100">
    <cfRule type="expression" dxfId="782" priority="114">
      <formula>WEEKDAY(N100)=1</formula>
    </cfRule>
    <cfRule type="expression" dxfId="781" priority="115">
      <formula>WEEKDAY(N100)=7</formula>
    </cfRule>
  </conditionalFormatting>
  <conditionalFormatting sqref="O100">
    <cfRule type="expression" dxfId="780" priority="112">
      <formula>WEEKDAY(O100)=1</formula>
    </cfRule>
    <cfRule type="expression" dxfId="779" priority="113">
      <formula>WEEKDAY(O100)=7</formula>
    </cfRule>
  </conditionalFormatting>
  <conditionalFormatting sqref="P100">
    <cfRule type="expression" dxfId="778" priority="110">
      <formula>WEEKDAY(P100)=1</formula>
    </cfRule>
    <cfRule type="expression" dxfId="777" priority="111">
      <formula>WEEKDAY(P100)=7</formula>
    </cfRule>
  </conditionalFormatting>
  <conditionalFormatting sqref="Q100">
    <cfRule type="expression" dxfId="776" priority="108">
      <formula>WEEKDAY(Q100)=1</formula>
    </cfRule>
    <cfRule type="expression" dxfId="775" priority="109">
      <formula>WEEKDAY(Q100)=7</formula>
    </cfRule>
  </conditionalFormatting>
  <conditionalFormatting sqref="R100">
    <cfRule type="expression" dxfId="774" priority="106">
      <formula>WEEKDAY(R100)=1</formula>
    </cfRule>
    <cfRule type="expression" dxfId="773" priority="107">
      <formula>WEEKDAY(R100)=7</formula>
    </cfRule>
  </conditionalFormatting>
  <conditionalFormatting sqref="S100">
    <cfRule type="expression" dxfId="772" priority="104">
      <formula>WEEKDAY(S100)=1</formula>
    </cfRule>
    <cfRule type="expression" dxfId="771" priority="105">
      <formula>WEEKDAY(S100)=7</formula>
    </cfRule>
  </conditionalFormatting>
  <conditionalFormatting sqref="T100">
    <cfRule type="expression" dxfId="770" priority="102">
      <formula>WEEKDAY(T100)=1</formula>
    </cfRule>
    <cfRule type="expression" dxfId="769" priority="103">
      <formula>WEEKDAY(T100)=7</formula>
    </cfRule>
  </conditionalFormatting>
  <conditionalFormatting sqref="U100">
    <cfRule type="expression" dxfId="768" priority="100">
      <formula>WEEKDAY(U100)=1</formula>
    </cfRule>
    <cfRule type="expression" dxfId="767" priority="101">
      <formula>WEEKDAY(U100)=7</formula>
    </cfRule>
  </conditionalFormatting>
  <conditionalFormatting sqref="G102">
    <cfRule type="expression" dxfId="766" priority="98">
      <formula>WEEKDAY(G102)=1</formula>
    </cfRule>
    <cfRule type="expression" dxfId="765" priority="99">
      <formula>WEEKDAY(G102)=7</formula>
    </cfRule>
  </conditionalFormatting>
  <conditionalFormatting sqref="H102">
    <cfRule type="expression" dxfId="764" priority="96">
      <formula>WEEKDAY(H102)=1</formula>
    </cfRule>
    <cfRule type="expression" dxfId="763" priority="97">
      <formula>WEEKDAY(H102)=7</formula>
    </cfRule>
  </conditionalFormatting>
  <conditionalFormatting sqref="I102">
    <cfRule type="expression" dxfId="762" priority="94">
      <formula>WEEKDAY(I102)=1</formula>
    </cfRule>
    <cfRule type="expression" dxfId="761" priority="95">
      <formula>WEEKDAY(I102)=7</formula>
    </cfRule>
  </conditionalFormatting>
  <conditionalFormatting sqref="J102">
    <cfRule type="expression" dxfId="760" priority="92">
      <formula>WEEKDAY(J102)=1</formula>
    </cfRule>
    <cfRule type="expression" dxfId="759" priority="93">
      <formula>WEEKDAY(J102)=7</formula>
    </cfRule>
  </conditionalFormatting>
  <conditionalFormatting sqref="K102">
    <cfRule type="expression" dxfId="758" priority="90">
      <formula>WEEKDAY(K102)=1</formula>
    </cfRule>
    <cfRule type="expression" dxfId="757" priority="91">
      <formula>WEEKDAY(K102)=7</formula>
    </cfRule>
  </conditionalFormatting>
  <conditionalFormatting sqref="L102">
    <cfRule type="expression" dxfId="756" priority="88">
      <formula>WEEKDAY(L102)=1</formula>
    </cfRule>
    <cfRule type="expression" dxfId="755" priority="89">
      <formula>WEEKDAY(L102)=7</formula>
    </cfRule>
  </conditionalFormatting>
  <conditionalFormatting sqref="M102">
    <cfRule type="expression" dxfId="754" priority="86">
      <formula>WEEKDAY(M102)=1</formula>
    </cfRule>
    <cfRule type="expression" dxfId="753" priority="87">
      <formula>WEEKDAY(M102)=7</formula>
    </cfRule>
  </conditionalFormatting>
  <conditionalFormatting sqref="N102">
    <cfRule type="expression" dxfId="752" priority="84">
      <formula>WEEKDAY(N102)=1</formula>
    </cfRule>
    <cfRule type="expression" dxfId="751" priority="85">
      <formula>WEEKDAY(N102)=7</formula>
    </cfRule>
  </conditionalFormatting>
  <conditionalFormatting sqref="O102">
    <cfRule type="expression" dxfId="750" priority="82">
      <formula>WEEKDAY(O102)=1</formula>
    </cfRule>
    <cfRule type="expression" dxfId="749" priority="83">
      <formula>WEEKDAY(O102)=7</formula>
    </cfRule>
  </conditionalFormatting>
  <conditionalFormatting sqref="P102">
    <cfRule type="expression" dxfId="748" priority="80">
      <formula>WEEKDAY(P102)=1</formula>
    </cfRule>
    <cfRule type="expression" dxfId="747" priority="81">
      <formula>WEEKDAY(P102)=7</formula>
    </cfRule>
  </conditionalFormatting>
  <conditionalFormatting sqref="Q102">
    <cfRule type="expression" dxfId="746" priority="78">
      <formula>WEEKDAY(Q102)=1</formula>
    </cfRule>
    <cfRule type="expression" dxfId="745" priority="79">
      <formula>WEEKDAY(Q102)=7</formula>
    </cfRule>
  </conditionalFormatting>
  <conditionalFormatting sqref="R102">
    <cfRule type="expression" dxfId="744" priority="76">
      <formula>WEEKDAY(R102)=1</formula>
    </cfRule>
    <cfRule type="expression" dxfId="743" priority="77">
      <formula>WEEKDAY(R102)=7</formula>
    </cfRule>
  </conditionalFormatting>
  <conditionalFormatting sqref="S102">
    <cfRule type="expression" dxfId="742" priority="74">
      <formula>WEEKDAY(S102)=1</formula>
    </cfRule>
    <cfRule type="expression" dxfId="741" priority="75">
      <formula>WEEKDAY(S102)=7</formula>
    </cfRule>
  </conditionalFormatting>
  <conditionalFormatting sqref="T102">
    <cfRule type="cellIs" dxfId="740" priority="66" operator="notEqual">
      <formula>29</formula>
    </cfRule>
    <cfRule type="expression" dxfId="739" priority="71">
      <formula>WEEKDAY(S102+1)=1</formula>
    </cfRule>
    <cfRule type="expression" dxfId="738" priority="72">
      <formula>WEEKDAY(S102+1)=7</formula>
    </cfRule>
  </conditionalFormatting>
  <conditionalFormatting sqref="U102">
    <cfRule type="cellIs" dxfId="737" priority="67" operator="notEqual">
      <formula>30</formula>
    </cfRule>
    <cfRule type="expression" dxfId="736" priority="69">
      <formula>WEEKDAY(S102+2)=1</formula>
    </cfRule>
    <cfRule type="expression" dxfId="735" priority="70">
      <formula>WEEKDAY(S102+2)=7</formula>
    </cfRule>
  </conditionalFormatting>
  <conditionalFormatting sqref="V106 V110 V114 V118">
    <cfRule type="cellIs" dxfId="734" priority="3" operator="notEqual">
      <formula>31</formula>
    </cfRule>
    <cfRule type="expression" dxfId="733" priority="8">
      <formula>WEEKDAY(S106+3)=1</formula>
    </cfRule>
    <cfRule type="expression" dxfId="732" priority="65">
      <formula>WEEKDAY(S106+3)=7</formula>
    </cfRule>
  </conditionalFormatting>
  <conditionalFormatting sqref="G104 G108 G112 G116">
    <cfRule type="expression" dxfId="731" priority="63">
      <formula>WEEKDAY(G104)=1</formula>
    </cfRule>
    <cfRule type="expression" dxfId="730" priority="64">
      <formula>WEEKDAY(G104)=7</formula>
    </cfRule>
  </conditionalFormatting>
  <conditionalFormatting sqref="I104 I108 I112 I116">
    <cfRule type="expression" dxfId="729" priority="61">
      <formula>WEEKDAY(I104)=0</formula>
    </cfRule>
    <cfRule type="expression" dxfId="728" priority="62">
      <formula>WEEKDAY(I104)=7</formula>
    </cfRule>
  </conditionalFormatting>
  <conditionalFormatting sqref="H104 H108 H112 H116">
    <cfRule type="expression" dxfId="727" priority="59">
      <formula>WEEKDAY(H104)=1</formula>
    </cfRule>
    <cfRule type="expression" dxfId="726" priority="60">
      <formula>WEEKDAY(H104)=7</formula>
    </cfRule>
  </conditionalFormatting>
  <conditionalFormatting sqref="J104 J108 J112 J116">
    <cfRule type="expression" dxfId="725" priority="57">
      <formula>WEEKDAY(J104)=1</formula>
    </cfRule>
    <cfRule type="expression" dxfId="724" priority="58">
      <formula>WEEKDAY(J104)=7</formula>
    </cfRule>
  </conditionalFormatting>
  <conditionalFormatting sqref="K104 K108 K112 K116">
    <cfRule type="expression" dxfId="723" priority="55">
      <formula>WEEKDAY(K104)=1</formula>
    </cfRule>
    <cfRule type="expression" dxfId="722" priority="56">
      <formula>WEEKDAY(K104)=7</formula>
    </cfRule>
  </conditionalFormatting>
  <conditionalFormatting sqref="L104 L108 L112 L116">
    <cfRule type="expression" dxfId="721" priority="53">
      <formula>WEEKDAY(L104)=1</formula>
    </cfRule>
    <cfRule type="expression" dxfId="720" priority="54">
      <formula>WEEKDAY(L104)=7</formula>
    </cfRule>
  </conditionalFormatting>
  <conditionalFormatting sqref="M104 M108 M112 M116">
    <cfRule type="expression" dxfId="719" priority="51">
      <formula>WEEKDAY(M104)=1</formula>
    </cfRule>
    <cfRule type="expression" dxfId="718" priority="52">
      <formula>WEEKDAY(M104)=7</formula>
    </cfRule>
  </conditionalFormatting>
  <conditionalFormatting sqref="N104 N108 N112 N116">
    <cfRule type="expression" dxfId="717" priority="49">
      <formula>WEEKDAY(N104)=1</formula>
    </cfRule>
    <cfRule type="expression" dxfId="716" priority="50">
      <formula>WEEKDAY(N104)=7</formula>
    </cfRule>
  </conditionalFormatting>
  <conditionalFormatting sqref="O104 O108 O112 O116">
    <cfRule type="expression" dxfId="715" priority="47">
      <formula>WEEKDAY(O104)=1</formula>
    </cfRule>
    <cfRule type="expression" dxfId="714" priority="48">
      <formula>WEEKDAY(O104)=7</formula>
    </cfRule>
  </conditionalFormatting>
  <conditionalFormatting sqref="P104 P108 P112 P116">
    <cfRule type="expression" dxfId="713" priority="45">
      <formula>WEEKDAY(P104)=1</formula>
    </cfRule>
    <cfRule type="expression" dxfId="712" priority="46">
      <formula>WEEKDAY(P104)=7</formula>
    </cfRule>
  </conditionalFormatting>
  <conditionalFormatting sqref="Q104 Q108 Q112 Q116">
    <cfRule type="expression" dxfId="711" priority="43">
      <formula>WEEKDAY(Q104)=1</formula>
    </cfRule>
    <cfRule type="expression" dxfId="710" priority="44">
      <formula>WEEKDAY(Q104)=7</formula>
    </cfRule>
  </conditionalFormatting>
  <conditionalFormatting sqref="R104 R108 R112 R116">
    <cfRule type="expression" dxfId="709" priority="41">
      <formula>WEEKDAY(R104)=1</formula>
    </cfRule>
    <cfRule type="expression" dxfId="708" priority="42">
      <formula>WEEKDAY(R104)=7</formula>
    </cfRule>
  </conditionalFormatting>
  <conditionalFormatting sqref="S104 S108 S112 S116">
    <cfRule type="expression" dxfId="707" priority="39">
      <formula>WEEKDAY(S104)=1</formula>
    </cfRule>
    <cfRule type="expression" dxfId="706" priority="40">
      <formula>WEEKDAY(S104)=7</formula>
    </cfRule>
  </conditionalFormatting>
  <conditionalFormatting sqref="T104 T108 T112 T116">
    <cfRule type="expression" dxfId="705" priority="37">
      <formula>WEEKDAY(T104)=1</formula>
    </cfRule>
    <cfRule type="expression" dxfId="704" priority="38">
      <formula>WEEKDAY(T104)=7</formula>
    </cfRule>
  </conditionalFormatting>
  <conditionalFormatting sqref="U104 U108 U112 U116">
    <cfRule type="expression" dxfId="703" priority="35">
      <formula>WEEKDAY(U104)=1</formula>
    </cfRule>
    <cfRule type="expression" dxfId="702" priority="36">
      <formula>WEEKDAY(U104)=7</formula>
    </cfRule>
  </conditionalFormatting>
  <conditionalFormatting sqref="G106 G110 G114 G118">
    <cfRule type="expression" dxfId="701" priority="33">
      <formula>WEEKDAY(G106)=1</formula>
    </cfRule>
    <cfRule type="expression" dxfId="700" priority="34">
      <formula>WEEKDAY(G106)=7</formula>
    </cfRule>
  </conditionalFormatting>
  <conditionalFormatting sqref="H106 H110 H114 H118">
    <cfRule type="expression" dxfId="699" priority="31">
      <formula>WEEKDAY(H106)=1</formula>
    </cfRule>
    <cfRule type="expression" dxfId="698" priority="32">
      <formula>WEEKDAY(H106)=7</formula>
    </cfRule>
  </conditionalFormatting>
  <conditionalFormatting sqref="I106 I110 I114 I118">
    <cfRule type="expression" dxfId="697" priority="29">
      <formula>WEEKDAY(I106)=1</formula>
    </cfRule>
    <cfRule type="expression" dxfId="696" priority="30">
      <formula>WEEKDAY(I106)=7</formula>
    </cfRule>
  </conditionalFormatting>
  <conditionalFormatting sqref="J106 J110 J114 J118">
    <cfRule type="expression" dxfId="695" priority="27">
      <formula>WEEKDAY(J106)=1</formula>
    </cfRule>
    <cfRule type="expression" dxfId="694" priority="28">
      <formula>WEEKDAY(J106)=7</formula>
    </cfRule>
  </conditionalFormatting>
  <conditionalFormatting sqref="K106 K110 K114 K118">
    <cfRule type="expression" dxfId="693" priority="25">
      <formula>WEEKDAY(K106)=1</formula>
    </cfRule>
    <cfRule type="expression" dxfId="692" priority="26">
      <formula>WEEKDAY(K106)=7</formula>
    </cfRule>
  </conditionalFormatting>
  <conditionalFormatting sqref="L106 L110 L114 L118">
    <cfRule type="expression" dxfId="691" priority="23">
      <formula>WEEKDAY(L106)=1</formula>
    </cfRule>
    <cfRule type="expression" dxfId="690" priority="24">
      <formula>WEEKDAY(L106)=7</formula>
    </cfRule>
  </conditionalFormatting>
  <conditionalFormatting sqref="M106 M110 M114 M118">
    <cfRule type="expression" dxfId="689" priority="21">
      <formula>WEEKDAY(M106)=1</formula>
    </cfRule>
    <cfRule type="expression" dxfId="688" priority="22">
      <formula>WEEKDAY(M106)=7</formula>
    </cfRule>
  </conditionalFormatting>
  <conditionalFormatting sqref="N106 N110 N114 N118">
    <cfRule type="expression" dxfId="687" priority="19">
      <formula>WEEKDAY(N106)=1</formula>
    </cfRule>
    <cfRule type="expression" dxfId="686" priority="20">
      <formula>WEEKDAY(N106)=7</formula>
    </cfRule>
  </conditionalFormatting>
  <conditionalFormatting sqref="O106 O110 O114 O118">
    <cfRule type="expression" dxfId="685" priority="17">
      <formula>WEEKDAY(O106)=1</formula>
    </cfRule>
    <cfRule type="expression" dxfId="684" priority="18">
      <formula>WEEKDAY(O106)=7</formula>
    </cfRule>
  </conditionalFormatting>
  <conditionalFormatting sqref="P106 P110 P114 P118">
    <cfRule type="expression" dxfId="683" priority="15">
      <formula>WEEKDAY(P106)=1</formula>
    </cfRule>
    <cfRule type="expression" dxfId="682" priority="16">
      <formula>WEEKDAY(P106)=7</formula>
    </cfRule>
  </conditionalFormatting>
  <conditionalFormatting sqref="Q106 Q110 Q114 Q118">
    <cfRule type="expression" dxfId="681" priority="13">
      <formula>WEEKDAY(Q106)=1</formula>
    </cfRule>
    <cfRule type="expression" dxfId="680" priority="14">
      <formula>WEEKDAY(Q106)=7</formula>
    </cfRule>
  </conditionalFormatting>
  <conditionalFormatting sqref="R106 R110 R114 R118">
    <cfRule type="expression" dxfId="679" priority="11">
      <formula>WEEKDAY(R106)=1</formula>
    </cfRule>
    <cfRule type="expression" dxfId="678" priority="12">
      <formula>WEEKDAY(R106)=7</formula>
    </cfRule>
  </conditionalFormatting>
  <conditionalFormatting sqref="S106 S110 S114 S118">
    <cfRule type="expression" dxfId="677" priority="9">
      <formula>WEEKDAY(S106)=1</formula>
    </cfRule>
    <cfRule type="expression" dxfId="676" priority="10">
      <formula>WEEKDAY(S106)=7</formula>
    </cfRule>
  </conditionalFormatting>
  <conditionalFormatting sqref="T106 T110 T114 T118">
    <cfRule type="cellIs" dxfId="675" priority="1" operator="notEqual">
      <formula>29</formula>
    </cfRule>
    <cfRule type="expression" dxfId="674" priority="6">
      <formula>WEEKDAY(S106+1)=1</formula>
    </cfRule>
    <cfRule type="expression" dxfId="673" priority="7">
      <formula>WEEKDAY(S106+1)=7</formula>
    </cfRule>
  </conditionalFormatting>
  <conditionalFormatting sqref="U106 U110 U114 U118">
    <cfRule type="cellIs" dxfId="672" priority="2" operator="notEqual">
      <formula>30</formula>
    </cfRule>
    <cfRule type="expression" dxfId="671" priority="4">
      <formula>WEEKDAY(S106+2)=1</formula>
    </cfRule>
    <cfRule type="expression" dxfId="670" priority="5">
      <formula>WEEKDAY(S106+2)=7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topLeftCell="A31" workbookViewId="0">
      <selection activeCell="D34" sqref="D34"/>
    </sheetView>
  </sheetViews>
  <sheetFormatPr defaultRowHeight="18"/>
  <cols>
    <col min="1" max="1" width="2.25" style="45" customWidth="1"/>
    <col min="2" max="2" width="26.25" style="45" customWidth="1"/>
    <col min="3" max="3" width="18.375" style="45" customWidth="1"/>
    <col min="4" max="4" width="9.375" style="45" customWidth="1"/>
    <col min="5" max="5" width="12.375" style="45" customWidth="1"/>
    <col min="6" max="6" width="18" style="45" customWidth="1"/>
    <col min="7" max="7" width="9.25" style="45" customWidth="1"/>
    <col min="8" max="16384" width="9" style="45"/>
  </cols>
  <sheetData>
    <row r="1" spans="2:8" ht="31.5" customHeight="1"/>
    <row r="2" spans="2:8" ht="35.25" customHeight="1">
      <c r="B2" s="143" t="s">
        <v>16</v>
      </c>
      <c r="C2" s="144"/>
      <c r="D2" s="144"/>
      <c r="E2" s="144"/>
      <c r="F2" s="144"/>
      <c r="G2" s="145"/>
    </row>
    <row r="3" spans="2:8" ht="29.25" customHeight="1">
      <c r="B3" s="46" t="s">
        <v>17</v>
      </c>
      <c r="C3" s="146">
        <f>SUM(F14:F34)</f>
        <v>0</v>
      </c>
      <c r="D3" s="147"/>
      <c r="E3" s="147"/>
      <c r="F3" s="147"/>
      <c r="G3" s="148"/>
    </row>
    <row r="4" spans="2:8" ht="29.25" customHeight="1">
      <c r="B4" s="47" t="s">
        <v>18</v>
      </c>
      <c r="C4" s="149"/>
      <c r="D4" s="150"/>
      <c r="E4" s="150"/>
      <c r="F4" s="150"/>
      <c r="G4" s="151"/>
    </row>
    <row r="5" spans="2:8" ht="34.5" customHeight="1">
      <c r="B5" s="152" t="s">
        <v>43</v>
      </c>
      <c r="C5" s="153"/>
      <c r="D5" s="153"/>
      <c r="E5" s="153"/>
      <c r="F5" s="153"/>
      <c r="G5" s="154"/>
    </row>
    <row r="6" spans="2:8" ht="15" customHeight="1">
      <c r="B6" s="48"/>
      <c r="C6" s="49"/>
      <c r="D6" s="49"/>
      <c r="E6" s="49"/>
      <c r="F6" s="49"/>
      <c r="G6" s="50"/>
    </row>
    <row r="7" spans="2:8" ht="20.25" customHeight="1">
      <c r="B7" s="155" t="s">
        <v>19</v>
      </c>
      <c r="C7" s="156"/>
      <c r="D7" s="156"/>
      <c r="E7" s="156"/>
      <c r="F7" s="156"/>
      <c r="G7" s="157"/>
      <c r="H7" s="51"/>
    </row>
    <row r="8" spans="2:8" ht="20.25" customHeight="1">
      <c r="B8" s="155" t="s">
        <v>28</v>
      </c>
      <c r="C8" s="156"/>
      <c r="D8" s="156"/>
      <c r="E8" s="156"/>
      <c r="F8" s="156"/>
      <c r="G8" s="157"/>
    </row>
    <row r="9" spans="2:8" ht="20.25" customHeight="1">
      <c r="B9" s="137" t="s">
        <v>32</v>
      </c>
      <c r="C9" s="138"/>
      <c r="D9" s="138"/>
      <c r="E9" s="138"/>
      <c r="F9" s="138"/>
      <c r="G9" s="139"/>
    </row>
    <row r="10" spans="2:8" ht="20.25" customHeight="1">
      <c r="B10" s="137" t="s">
        <v>29</v>
      </c>
      <c r="C10" s="138"/>
      <c r="D10" s="138"/>
      <c r="E10" s="138"/>
      <c r="F10" s="138"/>
      <c r="G10" s="139"/>
    </row>
    <row r="11" spans="2:8" ht="15.75" customHeight="1">
      <c r="B11" s="52"/>
      <c r="C11" s="53"/>
      <c r="D11" s="53"/>
      <c r="E11" s="53"/>
      <c r="F11" s="53"/>
      <c r="G11" s="54"/>
    </row>
    <row r="12" spans="2:8" ht="29.25" customHeight="1">
      <c r="B12" s="140" t="s">
        <v>20</v>
      </c>
      <c r="C12" s="141"/>
      <c r="D12" s="141"/>
      <c r="E12" s="141"/>
      <c r="F12" s="141"/>
      <c r="G12" s="142"/>
    </row>
    <row r="13" spans="2:8" ht="33" customHeight="1">
      <c r="B13" s="55" t="s">
        <v>21</v>
      </c>
      <c r="C13" s="55" t="s">
        <v>22</v>
      </c>
      <c r="D13" s="55" t="s">
        <v>23</v>
      </c>
      <c r="E13" s="55" t="s">
        <v>24</v>
      </c>
      <c r="F13" s="55" t="s">
        <v>25</v>
      </c>
      <c r="G13" s="55" t="s">
        <v>26</v>
      </c>
    </row>
    <row r="14" spans="2:8" ht="40.5" customHeight="1">
      <c r="B14" s="56">
        <f>'1月'!B12</f>
        <v>0</v>
      </c>
      <c r="C14" s="57" t="s">
        <v>27</v>
      </c>
      <c r="D14" s="58">
        <f>'1月'!F10</f>
        <v>0</v>
      </c>
      <c r="E14" s="59">
        <v>600</v>
      </c>
      <c r="F14" s="60">
        <f t="shared" ref="F14:F34" si="0">IF(D14="","",D14*E14)</f>
        <v>0</v>
      </c>
      <c r="G14" s="61"/>
    </row>
    <row r="15" spans="2:8" ht="40.5" customHeight="1">
      <c r="B15" s="56">
        <f>'1月'!B16</f>
        <v>0</v>
      </c>
      <c r="C15" s="57" t="s">
        <v>27</v>
      </c>
      <c r="D15" s="58">
        <f>'1月'!F14</f>
        <v>0</v>
      </c>
      <c r="E15" s="59">
        <v>600</v>
      </c>
      <c r="F15" s="60">
        <f t="shared" si="0"/>
        <v>0</v>
      </c>
      <c r="G15" s="56"/>
    </row>
    <row r="16" spans="2:8" ht="40.5" customHeight="1">
      <c r="B16" s="56">
        <f>'1月'!B20</f>
        <v>0</v>
      </c>
      <c r="C16" s="57" t="s">
        <v>27</v>
      </c>
      <c r="D16" s="58">
        <f>'1月'!F18</f>
        <v>0</v>
      </c>
      <c r="E16" s="59">
        <v>600</v>
      </c>
      <c r="F16" s="60">
        <f t="shared" si="0"/>
        <v>0</v>
      </c>
      <c r="G16" s="56"/>
    </row>
    <row r="17" spans="2:7" ht="40.5" customHeight="1">
      <c r="B17" s="56">
        <f>'1月'!B24</f>
        <v>0</v>
      </c>
      <c r="C17" s="57" t="s">
        <v>27</v>
      </c>
      <c r="D17" s="58">
        <f>'1月'!F22</f>
        <v>0</v>
      </c>
      <c r="E17" s="59">
        <v>600</v>
      </c>
      <c r="F17" s="60">
        <f t="shared" si="0"/>
        <v>0</v>
      </c>
      <c r="G17" s="56"/>
    </row>
    <row r="18" spans="2:7" ht="40.5" customHeight="1">
      <c r="B18" s="56">
        <f>'1月'!B28</f>
        <v>0</v>
      </c>
      <c r="C18" s="57" t="s">
        <v>27</v>
      </c>
      <c r="D18" s="58">
        <f>'1月'!F26</f>
        <v>0</v>
      </c>
      <c r="E18" s="59">
        <v>600</v>
      </c>
      <c r="F18" s="60">
        <f t="shared" si="0"/>
        <v>0</v>
      </c>
      <c r="G18" s="56"/>
    </row>
    <row r="19" spans="2:7" ht="40.5" customHeight="1">
      <c r="B19" s="56">
        <f>'1月'!B42</f>
        <v>0</v>
      </c>
      <c r="C19" s="57" t="s">
        <v>27</v>
      </c>
      <c r="D19" s="58">
        <f>'1月'!F40</f>
        <v>0</v>
      </c>
      <c r="E19" s="59">
        <v>600</v>
      </c>
      <c r="F19" s="60">
        <f t="shared" si="0"/>
        <v>0</v>
      </c>
      <c r="G19" s="56"/>
    </row>
    <row r="20" spans="2:7" ht="40.5" customHeight="1">
      <c r="B20" s="56">
        <f>'1月'!B46</f>
        <v>0</v>
      </c>
      <c r="C20" s="57" t="s">
        <v>27</v>
      </c>
      <c r="D20" s="58">
        <f>'1月'!F44</f>
        <v>0</v>
      </c>
      <c r="E20" s="59">
        <v>600</v>
      </c>
      <c r="F20" s="60">
        <f t="shared" si="0"/>
        <v>0</v>
      </c>
      <c r="G20" s="56"/>
    </row>
    <row r="21" spans="2:7" ht="40.5" customHeight="1">
      <c r="B21" s="56">
        <f>'1月'!B50</f>
        <v>0</v>
      </c>
      <c r="C21" s="57" t="s">
        <v>27</v>
      </c>
      <c r="D21" s="58">
        <f>'1月'!F48</f>
        <v>0</v>
      </c>
      <c r="E21" s="59">
        <v>600</v>
      </c>
      <c r="F21" s="60">
        <f t="shared" si="0"/>
        <v>0</v>
      </c>
      <c r="G21" s="56"/>
    </row>
    <row r="22" spans="2:7" ht="40.5" customHeight="1">
      <c r="B22" s="56">
        <f>'1月'!B54</f>
        <v>0</v>
      </c>
      <c r="C22" s="57" t="s">
        <v>27</v>
      </c>
      <c r="D22" s="58">
        <f>'1月'!F52</f>
        <v>0</v>
      </c>
      <c r="E22" s="59">
        <v>600</v>
      </c>
      <c r="F22" s="60">
        <f t="shared" si="0"/>
        <v>0</v>
      </c>
      <c r="G22" s="56"/>
    </row>
    <row r="23" spans="2:7" ht="40.5" customHeight="1">
      <c r="B23" s="56">
        <f>'1月'!B58</f>
        <v>0</v>
      </c>
      <c r="C23" s="57" t="s">
        <v>27</v>
      </c>
      <c r="D23" s="58">
        <f>'1月'!F56</f>
        <v>0</v>
      </c>
      <c r="E23" s="59">
        <v>600</v>
      </c>
      <c r="F23" s="60">
        <f t="shared" si="0"/>
        <v>0</v>
      </c>
      <c r="G23" s="56"/>
    </row>
    <row r="24" spans="2:7" ht="40.5" customHeight="1">
      <c r="B24" s="56">
        <f>'1月'!B72</f>
        <v>0</v>
      </c>
      <c r="C24" s="57" t="s">
        <v>27</v>
      </c>
      <c r="D24" s="58">
        <f>'1月'!F70</f>
        <v>0</v>
      </c>
      <c r="E24" s="59">
        <v>600</v>
      </c>
      <c r="F24" s="60">
        <f t="shared" si="0"/>
        <v>0</v>
      </c>
      <c r="G24" s="56"/>
    </row>
    <row r="25" spans="2:7" ht="40.5" customHeight="1">
      <c r="B25" s="56">
        <f>'1月'!B76</f>
        <v>0</v>
      </c>
      <c r="C25" s="57" t="s">
        <v>27</v>
      </c>
      <c r="D25" s="58">
        <f>'1月'!F74</f>
        <v>0</v>
      </c>
      <c r="E25" s="59">
        <v>600</v>
      </c>
      <c r="F25" s="60">
        <f t="shared" si="0"/>
        <v>0</v>
      </c>
      <c r="G25" s="56"/>
    </row>
    <row r="26" spans="2:7" ht="40.5" customHeight="1">
      <c r="B26" s="56">
        <f>'1月'!B80</f>
        <v>0</v>
      </c>
      <c r="C26" s="57" t="s">
        <v>27</v>
      </c>
      <c r="D26" s="58">
        <f>'1月'!F78</f>
        <v>0</v>
      </c>
      <c r="E26" s="59">
        <v>600</v>
      </c>
      <c r="F26" s="60">
        <f t="shared" si="0"/>
        <v>0</v>
      </c>
      <c r="G26" s="56"/>
    </row>
    <row r="27" spans="2:7" ht="40.5" customHeight="1">
      <c r="B27" s="56">
        <f>'1月'!B84</f>
        <v>0</v>
      </c>
      <c r="C27" s="57" t="s">
        <v>27</v>
      </c>
      <c r="D27" s="58">
        <f>'1月'!F82</f>
        <v>0</v>
      </c>
      <c r="E27" s="59">
        <v>600</v>
      </c>
      <c r="F27" s="60">
        <f t="shared" si="0"/>
        <v>0</v>
      </c>
      <c r="G27" s="56"/>
    </row>
    <row r="28" spans="2:7" ht="40.5" customHeight="1">
      <c r="B28" s="56">
        <f>'1月'!B88</f>
        <v>0</v>
      </c>
      <c r="C28" s="57" t="s">
        <v>27</v>
      </c>
      <c r="D28" s="58">
        <f>'1月'!F86</f>
        <v>0</v>
      </c>
      <c r="E28" s="59">
        <v>600</v>
      </c>
      <c r="F28" s="60">
        <f t="shared" si="0"/>
        <v>0</v>
      </c>
      <c r="G28" s="56"/>
    </row>
    <row r="29" spans="2:7" ht="40.5" customHeight="1">
      <c r="B29" s="56">
        <f>'1月'!B102</f>
        <v>0</v>
      </c>
      <c r="C29" s="57" t="s">
        <v>27</v>
      </c>
      <c r="D29" s="58">
        <f>'1月'!F100</f>
        <v>0</v>
      </c>
      <c r="E29" s="59">
        <v>600</v>
      </c>
      <c r="F29" s="60">
        <f t="shared" si="0"/>
        <v>0</v>
      </c>
      <c r="G29" s="56"/>
    </row>
    <row r="30" spans="2:7" ht="40.5" customHeight="1">
      <c r="B30" s="56">
        <f>'1月'!B106</f>
        <v>0</v>
      </c>
      <c r="C30" s="57" t="s">
        <v>27</v>
      </c>
      <c r="D30" s="58">
        <f>'1月'!F104</f>
        <v>0</v>
      </c>
      <c r="E30" s="59">
        <v>600</v>
      </c>
      <c r="F30" s="60">
        <f t="shared" si="0"/>
        <v>0</v>
      </c>
      <c r="G30" s="56"/>
    </row>
    <row r="31" spans="2:7" ht="40.5" customHeight="1">
      <c r="B31" s="56">
        <f>'1月'!B110</f>
        <v>0</v>
      </c>
      <c r="C31" s="57" t="s">
        <v>27</v>
      </c>
      <c r="D31" s="58">
        <f>'1月'!F108</f>
        <v>0</v>
      </c>
      <c r="E31" s="59">
        <v>600</v>
      </c>
      <c r="F31" s="60">
        <f t="shared" si="0"/>
        <v>0</v>
      </c>
      <c r="G31" s="56"/>
    </row>
    <row r="32" spans="2:7" ht="40.5" customHeight="1">
      <c r="B32" s="56">
        <f>'1月'!B114</f>
        <v>0</v>
      </c>
      <c r="C32" s="57" t="s">
        <v>27</v>
      </c>
      <c r="D32" s="58">
        <f>'1月'!F112</f>
        <v>0</v>
      </c>
      <c r="E32" s="59">
        <v>600</v>
      </c>
      <c r="F32" s="60">
        <f t="shared" si="0"/>
        <v>0</v>
      </c>
      <c r="G32" s="56"/>
    </row>
    <row r="33" spans="2:7" ht="40.5" customHeight="1">
      <c r="B33" s="56">
        <f>'1月'!B118</f>
        <v>0</v>
      </c>
      <c r="C33" s="57" t="s">
        <v>27</v>
      </c>
      <c r="D33" s="58">
        <f>'1月'!F116</f>
        <v>0</v>
      </c>
      <c r="E33" s="59">
        <v>600</v>
      </c>
      <c r="F33" s="60">
        <f t="shared" si="0"/>
        <v>0</v>
      </c>
      <c r="G33" s="56"/>
    </row>
    <row r="34" spans="2:7" ht="40.5" customHeight="1">
      <c r="B34" s="56">
        <f>'1月'!B132</f>
        <v>0</v>
      </c>
      <c r="C34" s="57" t="s">
        <v>27</v>
      </c>
      <c r="D34" s="58">
        <f>'1月'!F130</f>
        <v>0</v>
      </c>
      <c r="E34" s="59">
        <v>600</v>
      </c>
      <c r="F34" s="60">
        <f t="shared" si="0"/>
        <v>0</v>
      </c>
      <c r="G34" s="56"/>
    </row>
    <row r="35" spans="2:7" ht="29.25" customHeight="1"/>
    <row r="36" spans="2:7" ht="29.25" customHeight="1"/>
    <row r="37" spans="2:7" ht="29.25" customHeight="1"/>
    <row r="38" spans="2:7" ht="29.25" customHeight="1"/>
  </sheetData>
  <mergeCells count="8">
    <mergeCell ref="B10:G10"/>
    <mergeCell ref="B12:G12"/>
    <mergeCell ref="B2:G2"/>
    <mergeCell ref="C3:G4"/>
    <mergeCell ref="B5:G5"/>
    <mergeCell ref="B7:G7"/>
    <mergeCell ref="B8:G8"/>
    <mergeCell ref="B9:G9"/>
  </mergeCells>
  <phoneticPr fontId="1"/>
  <pageMargins left="0.39370078740157483" right="0.31496062992125984" top="0.74803149606299213" bottom="0.49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119"/>
  <sheetViews>
    <sheetView topLeftCell="A145" workbookViewId="0">
      <selection activeCell="I116" sqref="I116"/>
    </sheetView>
  </sheetViews>
  <sheetFormatPr defaultRowHeight="13.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>
      <c r="B1" s="39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>
      <c r="B2" s="162" t="str">
        <f>'5月'!B2</f>
        <v>校区</v>
      </c>
      <c r="C2" s="162"/>
      <c r="D2" s="163">
        <f>EDATE('5月'!D2,9)</f>
        <v>44593</v>
      </c>
      <c r="E2" s="163"/>
      <c r="F2" s="163"/>
      <c r="G2" s="163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96" t="s">
        <v>13</v>
      </c>
      <c r="R4" s="96"/>
      <c r="S4" s="96"/>
      <c r="T4" s="96"/>
      <c r="U4" s="96"/>
      <c r="V4" s="96"/>
      <c r="W4" s="96"/>
      <c r="X4" s="41"/>
    </row>
    <row r="5" spans="1:24" ht="20.25" customHeight="1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97" t="s">
        <v>12</v>
      </c>
      <c r="R5" s="97"/>
      <c r="S5" s="97"/>
      <c r="T5" s="97"/>
      <c r="U5" s="97"/>
      <c r="V5" s="97"/>
      <c r="W5" s="40" t="s">
        <v>10</v>
      </c>
      <c r="X5" s="28"/>
    </row>
    <row r="6" spans="1:24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3"/>
      <c r="B7" s="88" t="s">
        <v>0</v>
      </c>
      <c r="C7" s="8"/>
      <c r="D7" s="94" t="s">
        <v>1</v>
      </c>
      <c r="E7" s="95"/>
      <c r="F7" s="95"/>
      <c r="G7" s="116" t="s">
        <v>2</v>
      </c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8"/>
      <c r="W7" s="104" t="s">
        <v>8</v>
      </c>
      <c r="X7" s="105"/>
    </row>
    <row r="8" spans="1:24" ht="15.75" customHeight="1">
      <c r="A8" s="9"/>
      <c r="B8" s="89"/>
      <c r="C8" s="10"/>
      <c r="D8" s="7" t="s">
        <v>3</v>
      </c>
      <c r="E8" s="11" t="s">
        <v>4</v>
      </c>
      <c r="F8" s="11" t="s">
        <v>6</v>
      </c>
      <c r="G8" s="119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1"/>
      <c r="W8" s="106"/>
      <c r="X8" s="107"/>
    </row>
    <row r="9" spans="1:24" ht="15.75" customHeight="1">
      <c r="A9" s="5"/>
      <c r="B9" s="90"/>
      <c r="C9" s="6"/>
      <c r="D9" s="92" t="s">
        <v>5</v>
      </c>
      <c r="E9" s="93"/>
      <c r="F9" s="93"/>
      <c r="G9" s="122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4"/>
      <c r="W9" s="108"/>
      <c r="X9" s="109"/>
    </row>
    <row r="10" spans="1:24" ht="14.25" customHeight="1">
      <c r="A10" s="82"/>
      <c r="B10" s="173" t="s">
        <v>27</v>
      </c>
      <c r="C10" s="86"/>
      <c r="D10" s="125">
        <v>600</v>
      </c>
      <c r="E10" s="127" t="s">
        <v>4</v>
      </c>
      <c r="F10" s="129">
        <f>ROUND(SUM(G11:U11,G13:V13),0)</f>
        <v>0</v>
      </c>
      <c r="G10" s="34">
        <f>IF($D$2&lt;&gt;"",DATE(YEAR($D$2),MONTH($D$2),1),"")</f>
        <v>44593</v>
      </c>
      <c r="H10" s="20">
        <f>G10+1</f>
        <v>44594</v>
      </c>
      <c r="I10" s="20">
        <f t="shared" ref="I10:U10" si="0">H10+1</f>
        <v>44595</v>
      </c>
      <c r="J10" s="20">
        <f>I10+1</f>
        <v>44596</v>
      </c>
      <c r="K10" s="20">
        <f t="shared" si="0"/>
        <v>44597</v>
      </c>
      <c r="L10" s="20">
        <f t="shared" si="0"/>
        <v>44598</v>
      </c>
      <c r="M10" s="20">
        <f t="shared" si="0"/>
        <v>44599</v>
      </c>
      <c r="N10" s="20">
        <f t="shared" si="0"/>
        <v>44600</v>
      </c>
      <c r="O10" s="20">
        <f t="shared" si="0"/>
        <v>44601</v>
      </c>
      <c r="P10" s="20">
        <f t="shared" si="0"/>
        <v>44602</v>
      </c>
      <c r="Q10" s="20">
        <f t="shared" si="0"/>
        <v>44603</v>
      </c>
      <c r="R10" s="20">
        <f t="shared" si="0"/>
        <v>44604</v>
      </c>
      <c r="S10" s="20">
        <f t="shared" si="0"/>
        <v>44605</v>
      </c>
      <c r="T10" s="20">
        <f t="shared" si="0"/>
        <v>44606</v>
      </c>
      <c r="U10" s="20">
        <f t="shared" si="0"/>
        <v>44607</v>
      </c>
      <c r="V10" s="19"/>
      <c r="W10" s="110"/>
      <c r="X10" s="111"/>
    </row>
    <row r="11" spans="1:24" ht="25.5" customHeight="1">
      <c r="A11" s="83"/>
      <c r="B11" s="174"/>
      <c r="C11" s="80"/>
      <c r="D11" s="126"/>
      <c r="E11" s="128"/>
      <c r="F11" s="130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112"/>
      <c r="X11" s="113"/>
    </row>
    <row r="12" spans="1:24" ht="14.25" customHeight="1">
      <c r="A12" s="17"/>
      <c r="B12" s="171"/>
      <c r="C12" s="80"/>
      <c r="D12" s="98">
        <f>IFERROR(D10*F10,"")</f>
        <v>0</v>
      </c>
      <c r="E12" s="99"/>
      <c r="F12" s="100"/>
      <c r="G12" s="34">
        <f>U10+1</f>
        <v>44608</v>
      </c>
      <c r="H12" s="20">
        <f>G12+1</f>
        <v>44609</v>
      </c>
      <c r="I12" s="20">
        <f t="shared" ref="I12:R12" si="1">H12+1</f>
        <v>44610</v>
      </c>
      <c r="J12" s="20">
        <f t="shared" si="1"/>
        <v>44611</v>
      </c>
      <c r="K12" s="20">
        <f t="shared" si="1"/>
        <v>44612</v>
      </c>
      <c r="L12" s="20">
        <f t="shared" si="1"/>
        <v>44613</v>
      </c>
      <c r="M12" s="20">
        <f t="shared" si="1"/>
        <v>44614</v>
      </c>
      <c r="N12" s="20">
        <f t="shared" si="1"/>
        <v>44615</v>
      </c>
      <c r="O12" s="20">
        <f t="shared" si="1"/>
        <v>44616</v>
      </c>
      <c r="P12" s="20">
        <f t="shared" si="1"/>
        <v>44617</v>
      </c>
      <c r="Q12" s="20">
        <f t="shared" si="1"/>
        <v>44618</v>
      </c>
      <c r="R12" s="20">
        <f t="shared" si="1"/>
        <v>44619</v>
      </c>
      <c r="S12" s="20">
        <f>R12+1</f>
        <v>44620</v>
      </c>
      <c r="T12" s="29">
        <f>DAY(S12+1)</f>
        <v>1</v>
      </c>
      <c r="U12" s="36">
        <f>DAY(S12+2)</f>
        <v>2</v>
      </c>
      <c r="V12" s="35">
        <f>DAY(S12+3)</f>
        <v>3</v>
      </c>
      <c r="W12" s="112"/>
      <c r="X12" s="113"/>
    </row>
    <row r="13" spans="1:24" ht="25.5" customHeight="1">
      <c r="A13" s="18"/>
      <c r="B13" s="172"/>
      <c r="C13" s="81"/>
      <c r="D13" s="101"/>
      <c r="E13" s="102"/>
      <c r="F13" s="103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114"/>
      <c r="X13" s="115"/>
    </row>
    <row r="14" spans="1:24" ht="14.25" customHeight="1">
      <c r="A14" s="82"/>
      <c r="B14" s="173" t="s">
        <v>27</v>
      </c>
      <c r="C14" s="86"/>
      <c r="D14" s="125">
        <v>600</v>
      </c>
      <c r="E14" s="127" t="s">
        <v>4</v>
      </c>
      <c r="F14" s="129">
        <f t="shared" ref="F14" si="2">ROUND(SUM(G15:U15,G17:V17),0)</f>
        <v>0</v>
      </c>
      <c r="G14" s="34">
        <f t="shared" ref="G14" si="3">IF($D$2&lt;&gt;"",DATE(YEAR($D$2),MONTH($D$2),1),"")</f>
        <v>44593</v>
      </c>
      <c r="H14" s="20">
        <f t="shared" ref="H14:U14" si="4">G14+1</f>
        <v>44594</v>
      </c>
      <c r="I14" s="20">
        <f t="shared" si="4"/>
        <v>44595</v>
      </c>
      <c r="J14" s="20">
        <f t="shared" si="4"/>
        <v>44596</v>
      </c>
      <c r="K14" s="20">
        <f t="shared" si="4"/>
        <v>44597</v>
      </c>
      <c r="L14" s="20">
        <f t="shared" si="4"/>
        <v>44598</v>
      </c>
      <c r="M14" s="20">
        <f t="shared" si="4"/>
        <v>44599</v>
      </c>
      <c r="N14" s="20">
        <f t="shared" si="4"/>
        <v>44600</v>
      </c>
      <c r="O14" s="20">
        <f t="shared" si="4"/>
        <v>44601</v>
      </c>
      <c r="P14" s="20">
        <f t="shared" si="4"/>
        <v>44602</v>
      </c>
      <c r="Q14" s="20">
        <f t="shared" si="4"/>
        <v>44603</v>
      </c>
      <c r="R14" s="20">
        <f t="shared" si="4"/>
        <v>44604</v>
      </c>
      <c r="S14" s="20">
        <f t="shared" si="4"/>
        <v>44605</v>
      </c>
      <c r="T14" s="20">
        <f t="shared" si="4"/>
        <v>44606</v>
      </c>
      <c r="U14" s="20">
        <f t="shared" si="4"/>
        <v>44607</v>
      </c>
      <c r="V14" s="19"/>
      <c r="W14" s="131"/>
      <c r="X14" s="132"/>
    </row>
    <row r="15" spans="1:24" ht="25.5" customHeight="1">
      <c r="A15" s="83"/>
      <c r="B15" s="174"/>
      <c r="C15" s="80"/>
      <c r="D15" s="126"/>
      <c r="E15" s="128"/>
      <c r="F15" s="130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133"/>
      <c r="X15" s="134"/>
    </row>
    <row r="16" spans="1:24" ht="14.25" customHeight="1">
      <c r="A16" s="17"/>
      <c r="B16" s="171"/>
      <c r="C16" s="80"/>
      <c r="D16" s="98">
        <f t="shared" ref="D16" si="5">IFERROR(D14*F14,"")</f>
        <v>0</v>
      </c>
      <c r="E16" s="99"/>
      <c r="F16" s="100"/>
      <c r="G16" s="34">
        <f t="shared" ref="G16" si="6">U14+1</f>
        <v>44608</v>
      </c>
      <c r="H16" s="20">
        <f t="shared" ref="H16:S16" si="7">G16+1</f>
        <v>44609</v>
      </c>
      <c r="I16" s="20">
        <f t="shared" si="7"/>
        <v>44610</v>
      </c>
      <c r="J16" s="20">
        <f t="shared" si="7"/>
        <v>44611</v>
      </c>
      <c r="K16" s="20">
        <f t="shared" si="7"/>
        <v>44612</v>
      </c>
      <c r="L16" s="20">
        <f t="shared" si="7"/>
        <v>44613</v>
      </c>
      <c r="M16" s="20">
        <f t="shared" si="7"/>
        <v>44614</v>
      </c>
      <c r="N16" s="20">
        <f t="shared" si="7"/>
        <v>44615</v>
      </c>
      <c r="O16" s="20">
        <f t="shared" si="7"/>
        <v>44616</v>
      </c>
      <c r="P16" s="20">
        <f t="shared" si="7"/>
        <v>44617</v>
      </c>
      <c r="Q16" s="20">
        <f t="shared" si="7"/>
        <v>44618</v>
      </c>
      <c r="R16" s="20">
        <f t="shared" si="7"/>
        <v>44619</v>
      </c>
      <c r="S16" s="20">
        <f t="shared" si="7"/>
        <v>44620</v>
      </c>
      <c r="T16" s="29">
        <f t="shared" ref="T16" si="8">DAY(S16+1)</f>
        <v>1</v>
      </c>
      <c r="U16" s="36">
        <f t="shared" ref="U16" si="9">DAY(S16+2)</f>
        <v>2</v>
      </c>
      <c r="V16" s="35">
        <f t="shared" ref="V16" si="10">DAY(S16+3)</f>
        <v>3</v>
      </c>
      <c r="W16" s="133"/>
      <c r="X16" s="134"/>
    </row>
    <row r="17" spans="1:24" ht="25.5" customHeight="1">
      <c r="A17" s="18"/>
      <c r="B17" s="172"/>
      <c r="C17" s="81"/>
      <c r="D17" s="101"/>
      <c r="E17" s="102"/>
      <c r="F17" s="103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35"/>
      <c r="X17" s="136"/>
    </row>
    <row r="18" spans="1:24" ht="14.25" customHeight="1">
      <c r="A18" s="82"/>
      <c r="B18" s="173" t="s">
        <v>27</v>
      </c>
      <c r="C18" s="86"/>
      <c r="D18" s="125">
        <v>600</v>
      </c>
      <c r="E18" s="127" t="s">
        <v>4</v>
      </c>
      <c r="F18" s="129">
        <f t="shared" ref="F18" si="11">ROUND(SUM(G19:U19,G21:V21),0)</f>
        <v>0</v>
      </c>
      <c r="G18" s="34">
        <f t="shared" ref="G18" si="12">IF($D$2&lt;&gt;"",DATE(YEAR($D$2),MONTH($D$2),1),"")</f>
        <v>44593</v>
      </c>
      <c r="H18" s="20">
        <f t="shared" ref="H18:U18" si="13">G18+1</f>
        <v>44594</v>
      </c>
      <c r="I18" s="20">
        <f t="shared" si="13"/>
        <v>44595</v>
      </c>
      <c r="J18" s="20">
        <f t="shared" si="13"/>
        <v>44596</v>
      </c>
      <c r="K18" s="20">
        <f t="shared" si="13"/>
        <v>44597</v>
      </c>
      <c r="L18" s="20">
        <f t="shared" si="13"/>
        <v>44598</v>
      </c>
      <c r="M18" s="20">
        <f t="shared" si="13"/>
        <v>44599</v>
      </c>
      <c r="N18" s="20">
        <f t="shared" si="13"/>
        <v>44600</v>
      </c>
      <c r="O18" s="20">
        <f t="shared" si="13"/>
        <v>44601</v>
      </c>
      <c r="P18" s="20">
        <f t="shared" si="13"/>
        <v>44602</v>
      </c>
      <c r="Q18" s="20">
        <f t="shared" si="13"/>
        <v>44603</v>
      </c>
      <c r="R18" s="20">
        <f t="shared" si="13"/>
        <v>44604</v>
      </c>
      <c r="S18" s="20">
        <f t="shared" si="13"/>
        <v>44605</v>
      </c>
      <c r="T18" s="20">
        <f t="shared" si="13"/>
        <v>44606</v>
      </c>
      <c r="U18" s="20">
        <f t="shared" si="13"/>
        <v>44607</v>
      </c>
      <c r="V18" s="19"/>
      <c r="W18" s="131"/>
      <c r="X18" s="132"/>
    </row>
    <row r="19" spans="1:24" ht="25.5" customHeight="1">
      <c r="A19" s="83"/>
      <c r="B19" s="174"/>
      <c r="C19" s="80"/>
      <c r="D19" s="126"/>
      <c r="E19" s="128"/>
      <c r="F19" s="130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133"/>
      <c r="X19" s="134"/>
    </row>
    <row r="20" spans="1:24" ht="14.25" customHeight="1">
      <c r="A20" s="17"/>
      <c r="B20" s="171"/>
      <c r="C20" s="80"/>
      <c r="D20" s="98">
        <f t="shared" ref="D20" si="14">IFERROR(D18*F18,"")</f>
        <v>0</v>
      </c>
      <c r="E20" s="99"/>
      <c r="F20" s="100"/>
      <c r="G20" s="34">
        <f t="shared" ref="G20" si="15">U18+1</f>
        <v>44608</v>
      </c>
      <c r="H20" s="20">
        <f t="shared" ref="H20:S20" si="16">G20+1</f>
        <v>44609</v>
      </c>
      <c r="I20" s="20">
        <f t="shared" si="16"/>
        <v>44610</v>
      </c>
      <c r="J20" s="20">
        <f t="shared" si="16"/>
        <v>44611</v>
      </c>
      <c r="K20" s="20">
        <f t="shared" si="16"/>
        <v>44612</v>
      </c>
      <c r="L20" s="20">
        <f t="shared" si="16"/>
        <v>44613</v>
      </c>
      <c r="M20" s="20">
        <f t="shared" si="16"/>
        <v>44614</v>
      </c>
      <c r="N20" s="20">
        <f t="shared" si="16"/>
        <v>44615</v>
      </c>
      <c r="O20" s="20">
        <f t="shared" si="16"/>
        <v>44616</v>
      </c>
      <c r="P20" s="20">
        <f t="shared" si="16"/>
        <v>44617</v>
      </c>
      <c r="Q20" s="20">
        <f t="shared" si="16"/>
        <v>44618</v>
      </c>
      <c r="R20" s="20">
        <f t="shared" si="16"/>
        <v>44619</v>
      </c>
      <c r="S20" s="20">
        <f t="shared" si="16"/>
        <v>44620</v>
      </c>
      <c r="T20" s="29">
        <f t="shared" ref="T20" si="17">DAY(S20+1)</f>
        <v>1</v>
      </c>
      <c r="U20" s="36">
        <f t="shared" ref="U20" si="18">DAY(S20+2)</f>
        <v>2</v>
      </c>
      <c r="V20" s="35">
        <f t="shared" ref="V20" si="19">DAY(S20+3)</f>
        <v>3</v>
      </c>
      <c r="W20" s="133"/>
      <c r="X20" s="134"/>
    </row>
    <row r="21" spans="1:24" ht="25.5" customHeight="1">
      <c r="A21" s="18"/>
      <c r="B21" s="172"/>
      <c r="C21" s="81"/>
      <c r="D21" s="101"/>
      <c r="E21" s="102"/>
      <c r="F21" s="103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35"/>
      <c r="X21" s="136"/>
    </row>
    <row r="22" spans="1:24" ht="14.25" customHeight="1">
      <c r="A22" s="82"/>
      <c r="B22" s="173" t="s">
        <v>27</v>
      </c>
      <c r="C22" s="86"/>
      <c r="D22" s="125">
        <v>600</v>
      </c>
      <c r="E22" s="127" t="s">
        <v>4</v>
      </c>
      <c r="F22" s="129">
        <f t="shared" ref="F22" si="20">ROUND(SUM(G23:U23,G25:V25),0)</f>
        <v>0</v>
      </c>
      <c r="G22" s="34">
        <f t="shared" ref="G22" si="21">IF($D$2&lt;&gt;"",DATE(YEAR($D$2),MONTH($D$2),1),"")</f>
        <v>44593</v>
      </c>
      <c r="H22" s="20">
        <f t="shared" ref="H22:U22" si="22">G22+1</f>
        <v>44594</v>
      </c>
      <c r="I22" s="20">
        <f t="shared" si="22"/>
        <v>44595</v>
      </c>
      <c r="J22" s="20">
        <f t="shared" si="22"/>
        <v>44596</v>
      </c>
      <c r="K22" s="20">
        <f t="shared" si="22"/>
        <v>44597</v>
      </c>
      <c r="L22" s="20">
        <f t="shared" si="22"/>
        <v>44598</v>
      </c>
      <c r="M22" s="20">
        <f t="shared" si="22"/>
        <v>44599</v>
      </c>
      <c r="N22" s="20">
        <f t="shared" si="22"/>
        <v>44600</v>
      </c>
      <c r="O22" s="20">
        <f t="shared" si="22"/>
        <v>44601</v>
      </c>
      <c r="P22" s="20">
        <f t="shared" si="22"/>
        <v>44602</v>
      </c>
      <c r="Q22" s="20">
        <f t="shared" si="22"/>
        <v>44603</v>
      </c>
      <c r="R22" s="20">
        <f t="shared" si="22"/>
        <v>44604</v>
      </c>
      <c r="S22" s="20">
        <f t="shared" si="22"/>
        <v>44605</v>
      </c>
      <c r="T22" s="20">
        <f t="shared" si="22"/>
        <v>44606</v>
      </c>
      <c r="U22" s="20">
        <f t="shared" si="22"/>
        <v>44607</v>
      </c>
      <c r="V22" s="19"/>
      <c r="W22" s="131"/>
      <c r="X22" s="132"/>
    </row>
    <row r="23" spans="1:24" ht="25.5" customHeight="1">
      <c r="A23" s="83"/>
      <c r="B23" s="174"/>
      <c r="C23" s="80"/>
      <c r="D23" s="126"/>
      <c r="E23" s="128"/>
      <c r="F23" s="130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133"/>
      <c r="X23" s="134"/>
    </row>
    <row r="24" spans="1:24" ht="14.25" customHeight="1">
      <c r="A24" s="17"/>
      <c r="B24" s="171"/>
      <c r="C24" s="80"/>
      <c r="D24" s="98">
        <f t="shared" ref="D24" si="23">IFERROR(D22*F22,"")</f>
        <v>0</v>
      </c>
      <c r="E24" s="99"/>
      <c r="F24" s="100"/>
      <c r="G24" s="34">
        <f t="shared" ref="G24" si="24">U22+1</f>
        <v>44608</v>
      </c>
      <c r="H24" s="20">
        <f t="shared" ref="H24:S24" si="25">G24+1</f>
        <v>44609</v>
      </c>
      <c r="I24" s="20">
        <f t="shared" si="25"/>
        <v>44610</v>
      </c>
      <c r="J24" s="20">
        <f t="shared" si="25"/>
        <v>44611</v>
      </c>
      <c r="K24" s="20">
        <f t="shared" si="25"/>
        <v>44612</v>
      </c>
      <c r="L24" s="20">
        <f t="shared" si="25"/>
        <v>44613</v>
      </c>
      <c r="M24" s="20">
        <f t="shared" si="25"/>
        <v>44614</v>
      </c>
      <c r="N24" s="20">
        <f t="shared" si="25"/>
        <v>44615</v>
      </c>
      <c r="O24" s="20">
        <f t="shared" si="25"/>
        <v>44616</v>
      </c>
      <c r="P24" s="20">
        <f t="shared" si="25"/>
        <v>44617</v>
      </c>
      <c r="Q24" s="20">
        <f t="shared" si="25"/>
        <v>44618</v>
      </c>
      <c r="R24" s="20">
        <f t="shared" si="25"/>
        <v>44619</v>
      </c>
      <c r="S24" s="20">
        <f t="shared" si="25"/>
        <v>44620</v>
      </c>
      <c r="T24" s="29">
        <f t="shared" ref="T24" si="26">DAY(S24+1)</f>
        <v>1</v>
      </c>
      <c r="U24" s="36">
        <f t="shared" ref="U24" si="27">DAY(S24+2)</f>
        <v>2</v>
      </c>
      <c r="V24" s="35">
        <f t="shared" ref="V24" si="28">DAY(S24+3)</f>
        <v>3</v>
      </c>
      <c r="W24" s="133"/>
      <c r="X24" s="134"/>
    </row>
    <row r="25" spans="1:24" ht="25.5" customHeight="1">
      <c r="A25" s="18"/>
      <c r="B25" s="172"/>
      <c r="C25" s="81"/>
      <c r="D25" s="101"/>
      <c r="E25" s="102"/>
      <c r="F25" s="103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35"/>
      <c r="X25" s="136"/>
    </row>
    <row r="26" spans="1:24" ht="14.25" customHeight="1">
      <c r="A26" s="82"/>
      <c r="B26" s="173" t="s">
        <v>27</v>
      </c>
      <c r="C26" s="86"/>
      <c r="D26" s="125">
        <v>600</v>
      </c>
      <c r="E26" s="127" t="s">
        <v>4</v>
      </c>
      <c r="F26" s="129">
        <f t="shared" ref="F26" si="29">ROUND(SUM(G27:U27,G29:V29),0)</f>
        <v>0</v>
      </c>
      <c r="G26" s="34">
        <f t="shared" ref="G26" si="30">IF($D$2&lt;&gt;"",DATE(YEAR($D$2),MONTH($D$2),1),"")</f>
        <v>44593</v>
      </c>
      <c r="H26" s="20">
        <f t="shared" ref="H26:U26" si="31">G26+1</f>
        <v>44594</v>
      </c>
      <c r="I26" s="20">
        <f t="shared" si="31"/>
        <v>44595</v>
      </c>
      <c r="J26" s="20">
        <f t="shared" si="31"/>
        <v>44596</v>
      </c>
      <c r="K26" s="20">
        <f t="shared" si="31"/>
        <v>44597</v>
      </c>
      <c r="L26" s="20">
        <f t="shared" si="31"/>
        <v>44598</v>
      </c>
      <c r="M26" s="20">
        <f t="shared" si="31"/>
        <v>44599</v>
      </c>
      <c r="N26" s="20">
        <f t="shared" si="31"/>
        <v>44600</v>
      </c>
      <c r="O26" s="20">
        <f t="shared" si="31"/>
        <v>44601</v>
      </c>
      <c r="P26" s="20">
        <f t="shared" si="31"/>
        <v>44602</v>
      </c>
      <c r="Q26" s="20">
        <f t="shared" si="31"/>
        <v>44603</v>
      </c>
      <c r="R26" s="20">
        <f t="shared" si="31"/>
        <v>44604</v>
      </c>
      <c r="S26" s="20">
        <f t="shared" si="31"/>
        <v>44605</v>
      </c>
      <c r="T26" s="20">
        <f t="shared" si="31"/>
        <v>44606</v>
      </c>
      <c r="U26" s="20">
        <f t="shared" si="31"/>
        <v>44607</v>
      </c>
      <c r="V26" s="19"/>
      <c r="W26" s="131"/>
      <c r="X26" s="132"/>
    </row>
    <row r="27" spans="1:24" ht="25.5" customHeight="1">
      <c r="A27" s="83"/>
      <c r="B27" s="174"/>
      <c r="C27" s="80"/>
      <c r="D27" s="126"/>
      <c r="E27" s="128"/>
      <c r="F27" s="130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133"/>
      <c r="X27" s="134"/>
    </row>
    <row r="28" spans="1:24" ht="14.25" customHeight="1">
      <c r="A28" s="17"/>
      <c r="B28" s="171"/>
      <c r="C28" s="80"/>
      <c r="D28" s="98">
        <f t="shared" ref="D28" si="32">IFERROR(D26*F26,"")</f>
        <v>0</v>
      </c>
      <c r="E28" s="99"/>
      <c r="F28" s="100"/>
      <c r="G28" s="34">
        <f t="shared" ref="G28" si="33">U26+1</f>
        <v>44608</v>
      </c>
      <c r="H28" s="20">
        <f t="shared" ref="H28:S28" si="34">G28+1</f>
        <v>44609</v>
      </c>
      <c r="I28" s="20">
        <f t="shared" si="34"/>
        <v>44610</v>
      </c>
      <c r="J28" s="20">
        <f t="shared" si="34"/>
        <v>44611</v>
      </c>
      <c r="K28" s="20">
        <f t="shared" si="34"/>
        <v>44612</v>
      </c>
      <c r="L28" s="20">
        <f t="shared" si="34"/>
        <v>44613</v>
      </c>
      <c r="M28" s="20">
        <f t="shared" si="34"/>
        <v>44614</v>
      </c>
      <c r="N28" s="20">
        <f t="shared" si="34"/>
        <v>44615</v>
      </c>
      <c r="O28" s="20">
        <f t="shared" si="34"/>
        <v>44616</v>
      </c>
      <c r="P28" s="20">
        <f t="shared" si="34"/>
        <v>44617</v>
      </c>
      <c r="Q28" s="20">
        <f t="shared" si="34"/>
        <v>44618</v>
      </c>
      <c r="R28" s="20">
        <f t="shared" si="34"/>
        <v>44619</v>
      </c>
      <c r="S28" s="20">
        <f t="shared" si="34"/>
        <v>44620</v>
      </c>
      <c r="T28" s="29">
        <f t="shared" ref="T28" si="35">DAY(S28+1)</f>
        <v>1</v>
      </c>
      <c r="U28" s="36">
        <f t="shared" ref="U28" si="36">DAY(S28+2)</f>
        <v>2</v>
      </c>
      <c r="V28" s="35">
        <f t="shared" ref="V28" si="37">DAY(S28+3)</f>
        <v>3</v>
      </c>
      <c r="W28" s="133"/>
      <c r="X28" s="134"/>
    </row>
    <row r="29" spans="1:24" ht="25.5" customHeight="1">
      <c r="A29" s="18"/>
      <c r="B29" s="172"/>
      <c r="C29" s="81"/>
      <c r="D29" s="101"/>
      <c r="E29" s="102"/>
      <c r="F29" s="103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35"/>
      <c r="X29" s="136"/>
    </row>
    <row r="31" spans="1:24" ht="24">
      <c r="B31" s="39"/>
      <c r="C31" s="25"/>
      <c r="D31" s="25"/>
      <c r="E31" s="25"/>
      <c r="F31" s="25"/>
      <c r="G31" s="25"/>
      <c r="H31" s="25"/>
      <c r="I31" s="25"/>
      <c r="J31" s="25" t="s">
        <v>9</v>
      </c>
      <c r="K31" s="25"/>
      <c r="L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spans="1:24" ht="22.5" customHeight="1">
      <c r="B32" s="162" t="str">
        <f>'5月'!B32</f>
        <v>校区</v>
      </c>
      <c r="C32" s="162"/>
      <c r="D32" s="163">
        <f>EDATE('5月'!D32,9)</f>
        <v>44593</v>
      </c>
      <c r="E32" s="163"/>
      <c r="F32" s="163"/>
      <c r="G32" s="163"/>
      <c r="H32" s="27"/>
      <c r="I32" s="25"/>
      <c r="J32" s="25"/>
      <c r="K32" s="25"/>
      <c r="L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spans="1:24" ht="12.75" customHeight="1">
      <c r="A33" s="2"/>
      <c r="C33" s="26"/>
      <c r="D33" s="26"/>
      <c r="E33" s="26"/>
      <c r="F33" s="2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8.75" customHeight="1">
      <c r="A34" s="2"/>
      <c r="B34" s="16"/>
      <c r="C34" s="14"/>
      <c r="D34" s="15"/>
      <c r="E34" s="15"/>
      <c r="F34" s="15"/>
      <c r="G34" s="2"/>
      <c r="H34" s="2"/>
      <c r="I34" s="2"/>
      <c r="J34" s="2"/>
      <c r="K34" s="2"/>
      <c r="L34" s="2"/>
      <c r="M34" s="2"/>
      <c r="N34" s="2"/>
      <c r="O34" s="2"/>
      <c r="Q34" s="96" t="s">
        <v>13</v>
      </c>
      <c r="R34" s="96"/>
      <c r="S34" s="96"/>
      <c r="T34" s="96"/>
      <c r="U34" s="96"/>
      <c r="V34" s="96"/>
      <c r="W34" s="96"/>
      <c r="X34" s="67"/>
    </row>
    <row r="35" spans="1:24" ht="20.25" customHeight="1">
      <c r="A35" s="2"/>
      <c r="B35" s="2"/>
      <c r="C35" s="14"/>
      <c r="D35" s="15"/>
      <c r="E35" s="15"/>
      <c r="F35" s="15"/>
      <c r="G35" s="2"/>
      <c r="H35" s="2"/>
      <c r="I35" s="2"/>
      <c r="J35" s="2"/>
      <c r="K35" s="2"/>
      <c r="L35" s="2"/>
      <c r="M35" s="2"/>
      <c r="N35" s="2"/>
      <c r="O35" s="2"/>
      <c r="Q35" s="97" t="s">
        <v>12</v>
      </c>
      <c r="R35" s="97"/>
      <c r="S35" s="97"/>
      <c r="T35" s="97"/>
      <c r="U35" s="97"/>
      <c r="V35" s="97"/>
      <c r="W35" s="40" t="s">
        <v>10</v>
      </c>
      <c r="X35" s="28"/>
    </row>
    <row r="36" spans="1:24">
      <c r="A36" s="2"/>
      <c r="B36" s="2"/>
      <c r="C36" s="2"/>
      <c r="D36" s="2"/>
      <c r="E36" s="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3"/>
      <c r="B37" s="88" t="s">
        <v>0</v>
      </c>
      <c r="C37" s="8"/>
      <c r="D37" s="94" t="s">
        <v>1</v>
      </c>
      <c r="E37" s="95"/>
      <c r="F37" s="95"/>
      <c r="G37" s="116" t="s">
        <v>2</v>
      </c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8"/>
      <c r="W37" s="104" t="s">
        <v>8</v>
      </c>
      <c r="X37" s="105"/>
    </row>
    <row r="38" spans="1:24" ht="15.75" customHeight="1">
      <c r="A38" s="9"/>
      <c r="B38" s="89"/>
      <c r="C38" s="10"/>
      <c r="D38" s="7" t="s">
        <v>3</v>
      </c>
      <c r="E38" s="11" t="s">
        <v>4</v>
      </c>
      <c r="F38" s="11" t="s">
        <v>6</v>
      </c>
      <c r="G38" s="119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1"/>
      <c r="W38" s="106"/>
      <c r="X38" s="107"/>
    </row>
    <row r="39" spans="1:24" ht="15.75" customHeight="1">
      <c r="A39" s="5"/>
      <c r="B39" s="90"/>
      <c r="C39" s="6"/>
      <c r="D39" s="92" t="s">
        <v>5</v>
      </c>
      <c r="E39" s="93"/>
      <c r="F39" s="93"/>
      <c r="G39" s="122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4"/>
      <c r="W39" s="108"/>
      <c r="X39" s="109"/>
    </row>
    <row r="40" spans="1:24" ht="14.25" customHeight="1">
      <c r="A40" s="82"/>
      <c r="B40" s="84" t="s">
        <v>27</v>
      </c>
      <c r="C40" s="177"/>
      <c r="D40" s="125">
        <v>600</v>
      </c>
      <c r="E40" s="127" t="s">
        <v>4</v>
      </c>
      <c r="F40" s="129">
        <f>ROUND(SUM(G41:U41,G43:V43),0)</f>
        <v>0</v>
      </c>
      <c r="G40" s="34">
        <f>IF($D$2&lt;&gt;"",DATE(YEAR($D$2),MONTH($D$2),1),"")</f>
        <v>44593</v>
      </c>
      <c r="H40" s="20">
        <f>G40+1</f>
        <v>44594</v>
      </c>
      <c r="I40" s="20">
        <f t="shared" ref="I40" si="38">H40+1</f>
        <v>44595</v>
      </c>
      <c r="J40" s="20">
        <f>I40+1</f>
        <v>44596</v>
      </c>
      <c r="K40" s="20">
        <f t="shared" ref="K40" si="39">J40+1</f>
        <v>44597</v>
      </c>
      <c r="L40" s="20">
        <f t="shared" ref="L40" si="40">K40+1</f>
        <v>44598</v>
      </c>
      <c r="M40" s="20">
        <f t="shared" ref="M40" si="41">L40+1</f>
        <v>44599</v>
      </c>
      <c r="N40" s="20">
        <f t="shared" ref="N40" si="42">M40+1</f>
        <v>44600</v>
      </c>
      <c r="O40" s="20">
        <f t="shared" ref="O40" si="43">N40+1</f>
        <v>44601</v>
      </c>
      <c r="P40" s="20">
        <f t="shared" ref="P40" si="44">O40+1</f>
        <v>44602</v>
      </c>
      <c r="Q40" s="20">
        <f t="shared" ref="Q40" si="45">P40+1</f>
        <v>44603</v>
      </c>
      <c r="R40" s="20">
        <f t="shared" ref="R40" si="46">Q40+1</f>
        <v>44604</v>
      </c>
      <c r="S40" s="20">
        <f t="shared" ref="S40" si="47">R40+1</f>
        <v>44605</v>
      </c>
      <c r="T40" s="20">
        <f t="shared" ref="T40" si="48">S40+1</f>
        <v>44606</v>
      </c>
      <c r="U40" s="20">
        <f t="shared" ref="U40" si="49">T40+1</f>
        <v>44607</v>
      </c>
      <c r="V40" s="19"/>
      <c r="W40" s="110"/>
      <c r="X40" s="111"/>
    </row>
    <row r="41" spans="1:24" ht="25.5" customHeight="1">
      <c r="A41" s="83"/>
      <c r="B41" s="85"/>
      <c r="C41" s="175"/>
      <c r="D41" s="126"/>
      <c r="E41" s="128"/>
      <c r="F41" s="130"/>
      <c r="G41" s="30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2"/>
      <c r="U41" s="32"/>
      <c r="V41" s="37"/>
      <c r="W41" s="112"/>
      <c r="X41" s="113"/>
    </row>
    <row r="42" spans="1:24" ht="14.25" customHeight="1">
      <c r="A42" s="17"/>
      <c r="B42" s="78"/>
      <c r="C42" s="175"/>
      <c r="D42" s="98">
        <f>IFERROR(D40*F40,"")</f>
        <v>0</v>
      </c>
      <c r="E42" s="99"/>
      <c r="F42" s="100"/>
      <c r="G42" s="34">
        <f>U40+1</f>
        <v>44608</v>
      </c>
      <c r="H42" s="20">
        <f>G42+1</f>
        <v>44609</v>
      </c>
      <c r="I42" s="20">
        <f t="shared" ref="I42" si="50">H42+1</f>
        <v>44610</v>
      </c>
      <c r="J42" s="20">
        <f t="shared" ref="J42" si="51">I42+1</f>
        <v>44611</v>
      </c>
      <c r="K42" s="20">
        <f t="shared" ref="K42" si="52">J42+1</f>
        <v>44612</v>
      </c>
      <c r="L42" s="20">
        <f t="shared" ref="L42" si="53">K42+1</f>
        <v>44613</v>
      </c>
      <c r="M42" s="20">
        <f t="shared" ref="M42" si="54">L42+1</f>
        <v>44614</v>
      </c>
      <c r="N42" s="20">
        <f t="shared" ref="N42" si="55">M42+1</f>
        <v>44615</v>
      </c>
      <c r="O42" s="20">
        <f t="shared" ref="O42" si="56">N42+1</f>
        <v>44616</v>
      </c>
      <c r="P42" s="20">
        <f t="shared" ref="P42" si="57">O42+1</f>
        <v>44617</v>
      </c>
      <c r="Q42" s="20">
        <f t="shared" ref="Q42" si="58">P42+1</f>
        <v>44618</v>
      </c>
      <c r="R42" s="20">
        <f t="shared" ref="R42" si="59">Q42+1</f>
        <v>44619</v>
      </c>
      <c r="S42" s="20">
        <f>R42+1</f>
        <v>44620</v>
      </c>
      <c r="T42" s="29">
        <f>DAY(S42+1)</f>
        <v>1</v>
      </c>
      <c r="U42" s="36">
        <f>DAY(S42+2)</f>
        <v>2</v>
      </c>
      <c r="V42" s="35">
        <f>DAY(S42+3)</f>
        <v>3</v>
      </c>
      <c r="W42" s="112"/>
      <c r="X42" s="113"/>
    </row>
    <row r="43" spans="1:24" ht="25.5" customHeight="1">
      <c r="A43" s="18"/>
      <c r="B43" s="79"/>
      <c r="C43" s="176"/>
      <c r="D43" s="101"/>
      <c r="E43" s="102"/>
      <c r="F43" s="103"/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4"/>
      <c r="W43" s="114"/>
      <c r="X43" s="115"/>
    </row>
    <row r="44" spans="1:24" ht="14.25" customHeight="1">
      <c r="A44" s="82"/>
      <c r="B44" s="84" t="s">
        <v>27</v>
      </c>
      <c r="C44" s="177"/>
      <c r="D44" s="125">
        <v>600</v>
      </c>
      <c r="E44" s="127" t="s">
        <v>4</v>
      </c>
      <c r="F44" s="129">
        <f t="shared" ref="F44" si="60">ROUND(SUM(G45:U45,G47:V47),0)</f>
        <v>0</v>
      </c>
      <c r="G44" s="34">
        <f t="shared" ref="G44" si="61">IF($D$2&lt;&gt;"",DATE(YEAR($D$2),MONTH($D$2),1),"")</f>
        <v>44593</v>
      </c>
      <c r="H44" s="20">
        <f t="shared" ref="H44" si="62">G44+1</f>
        <v>44594</v>
      </c>
      <c r="I44" s="20">
        <f t="shared" ref="I44" si="63">H44+1</f>
        <v>44595</v>
      </c>
      <c r="J44" s="20">
        <f t="shared" ref="J44" si="64">I44+1</f>
        <v>44596</v>
      </c>
      <c r="K44" s="20">
        <f t="shared" ref="K44" si="65">J44+1</f>
        <v>44597</v>
      </c>
      <c r="L44" s="20">
        <f t="shared" ref="L44" si="66">K44+1</f>
        <v>44598</v>
      </c>
      <c r="M44" s="20">
        <f t="shared" ref="M44" si="67">L44+1</f>
        <v>44599</v>
      </c>
      <c r="N44" s="20">
        <f t="shared" ref="N44" si="68">M44+1</f>
        <v>44600</v>
      </c>
      <c r="O44" s="20">
        <f t="shared" ref="O44" si="69">N44+1</f>
        <v>44601</v>
      </c>
      <c r="P44" s="20">
        <f t="shared" ref="P44" si="70">O44+1</f>
        <v>44602</v>
      </c>
      <c r="Q44" s="20">
        <f t="shared" ref="Q44" si="71">P44+1</f>
        <v>44603</v>
      </c>
      <c r="R44" s="20">
        <f t="shared" ref="R44" si="72">Q44+1</f>
        <v>44604</v>
      </c>
      <c r="S44" s="20">
        <f t="shared" ref="S44" si="73">R44+1</f>
        <v>44605</v>
      </c>
      <c r="T44" s="20">
        <f t="shared" ref="T44" si="74">S44+1</f>
        <v>44606</v>
      </c>
      <c r="U44" s="20">
        <f t="shared" ref="U44" si="75">T44+1</f>
        <v>44607</v>
      </c>
      <c r="V44" s="19"/>
      <c r="W44" s="131"/>
      <c r="X44" s="132"/>
    </row>
    <row r="45" spans="1:24" ht="25.5" customHeight="1">
      <c r="A45" s="83"/>
      <c r="B45" s="85"/>
      <c r="C45" s="175"/>
      <c r="D45" s="126"/>
      <c r="E45" s="128"/>
      <c r="F45" s="130"/>
      <c r="G45" s="30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2"/>
      <c r="U45" s="32"/>
      <c r="V45" s="33"/>
      <c r="W45" s="133"/>
      <c r="X45" s="134"/>
    </row>
    <row r="46" spans="1:24" ht="14.25" customHeight="1">
      <c r="A46" s="17"/>
      <c r="B46" s="78"/>
      <c r="C46" s="175"/>
      <c r="D46" s="98">
        <f t="shared" ref="D46" si="76">IFERROR(D44*F44,"")</f>
        <v>0</v>
      </c>
      <c r="E46" s="99"/>
      <c r="F46" s="100"/>
      <c r="G46" s="34">
        <f t="shared" ref="G46" si="77">U44+1</f>
        <v>44608</v>
      </c>
      <c r="H46" s="20">
        <f t="shared" ref="H46" si="78">G46+1</f>
        <v>44609</v>
      </c>
      <c r="I46" s="20">
        <f t="shared" ref="I46" si="79">H46+1</f>
        <v>44610</v>
      </c>
      <c r="J46" s="20">
        <f t="shared" ref="J46" si="80">I46+1</f>
        <v>44611</v>
      </c>
      <c r="K46" s="20">
        <f t="shared" ref="K46" si="81">J46+1</f>
        <v>44612</v>
      </c>
      <c r="L46" s="20">
        <f t="shared" ref="L46" si="82">K46+1</f>
        <v>44613</v>
      </c>
      <c r="M46" s="20">
        <f t="shared" ref="M46" si="83">L46+1</f>
        <v>44614</v>
      </c>
      <c r="N46" s="20">
        <f t="shared" ref="N46" si="84">M46+1</f>
        <v>44615</v>
      </c>
      <c r="O46" s="20">
        <f t="shared" ref="O46" si="85">N46+1</f>
        <v>44616</v>
      </c>
      <c r="P46" s="20">
        <f t="shared" ref="P46" si="86">O46+1</f>
        <v>44617</v>
      </c>
      <c r="Q46" s="20">
        <f t="shared" ref="Q46" si="87">P46+1</f>
        <v>44618</v>
      </c>
      <c r="R46" s="20">
        <f t="shared" ref="R46" si="88">Q46+1</f>
        <v>44619</v>
      </c>
      <c r="S46" s="20">
        <f t="shared" ref="S46" si="89">R46+1</f>
        <v>44620</v>
      </c>
      <c r="T46" s="29">
        <f t="shared" ref="T46" si="90">DAY(S46+1)</f>
        <v>1</v>
      </c>
      <c r="U46" s="36">
        <f t="shared" ref="U46" si="91">DAY(S46+2)</f>
        <v>2</v>
      </c>
      <c r="V46" s="35">
        <f t="shared" ref="V46" si="92">DAY(S46+3)</f>
        <v>3</v>
      </c>
      <c r="W46" s="133"/>
      <c r="X46" s="134"/>
    </row>
    <row r="47" spans="1:24" ht="25.5" customHeight="1">
      <c r="A47" s="18"/>
      <c r="B47" s="79"/>
      <c r="C47" s="176"/>
      <c r="D47" s="101"/>
      <c r="E47" s="102"/>
      <c r="F47" s="103"/>
      <c r="G47" s="21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4"/>
      <c r="W47" s="135"/>
      <c r="X47" s="136"/>
    </row>
    <row r="48" spans="1:24" ht="14.25" customHeight="1">
      <c r="A48" s="82"/>
      <c r="B48" s="84" t="s">
        <v>27</v>
      </c>
      <c r="C48" s="177"/>
      <c r="D48" s="125">
        <v>600</v>
      </c>
      <c r="E48" s="127" t="s">
        <v>4</v>
      </c>
      <c r="F48" s="129">
        <f t="shared" ref="F48" si="93">ROUND(SUM(G49:U49,G51:V51),0)</f>
        <v>0</v>
      </c>
      <c r="G48" s="34">
        <f t="shared" ref="G48" si="94">IF($D$2&lt;&gt;"",DATE(YEAR($D$2),MONTH($D$2),1),"")</f>
        <v>44593</v>
      </c>
      <c r="H48" s="20">
        <f t="shared" ref="H48" si="95">G48+1</f>
        <v>44594</v>
      </c>
      <c r="I48" s="20">
        <f t="shared" ref="I48" si="96">H48+1</f>
        <v>44595</v>
      </c>
      <c r="J48" s="20">
        <f t="shared" ref="J48" si="97">I48+1</f>
        <v>44596</v>
      </c>
      <c r="K48" s="20">
        <f t="shared" ref="K48" si="98">J48+1</f>
        <v>44597</v>
      </c>
      <c r="L48" s="20">
        <f t="shared" ref="L48" si="99">K48+1</f>
        <v>44598</v>
      </c>
      <c r="M48" s="20">
        <f t="shared" ref="M48" si="100">L48+1</f>
        <v>44599</v>
      </c>
      <c r="N48" s="20">
        <f t="shared" ref="N48" si="101">M48+1</f>
        <v>44600</v>
      </c>
      <c r="O48" s="20">
        <f t="shared" ref="O48" si="102">N48+1</f>
        <v>44601</v>
      </c>
      <c r="P48" s="20">
        <f t="shared" ref="P48" si="103">O48+1</f>
        <v>44602</v>
      </c>
      <c r="Q48" s="20">
        <f t="shared" ref="Q48" si="104">P48+1</f>
        <v>44603</v>
      </c>
      <c r="R48" s="20">
        <f t="shared" ref="R48" si="105">Q48+1</f>
        <v>44604</v>
      </c>
      <c r="S48" s="20">
        <f t="shared" ref="S48" si="106">R48+1</f>
        <v>44605</v>
      </c>
      <c r="T48" s="20">
        <f t="shared" ref="T48" si="107">S48+1</f>
        <v>44606</v>
      </c>
      <c r="U48" s="20">
        <f t="shared" ref="U48" si="108">T48+1</f>
        <v>44607</v>
      </c>
      <c r="V48" s="19"/>
      <c r="W48" s="131"/>
      <c r="X48" s="132"/>
    </row>
    <row r="49" spans="1:24" ht="25.5" customHeight="1">
      <c r="A49" s="83"/>
      <c r="B49" s="85"/>
      <c r="C49" s="175"/>
      <c r="D49" s="126"/>
      <c r="E49" s="128"/>
      <c r="F49" s="130"/>
      <c r="G49" s="30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2"/>
      <c r="U49" s="32"/>
      <c r="V49" s="33"/>
      <c r="W49" s="133"/>
      <c r="X49" s="134"/>
    </row>
    <row r="50" spans="1:24" ht="14.25" customHeight="1">
      <c r="A50" s="17"/>
      <c r="B50" s="78"/>
      <c r="C50" s="175"/>
      <c r="D50" s="98">
        <f t="shared" ref="D50" si="109">IFERROR(D48*F48,"")</f>
        <v>0</v>
      </c>
      <c r="E50" s="99"/>
      <c r="F50" s="100"/>
      <c r="G50" s="34">
        <f t="shared" ref="G50" si="110">U48+1</f>
        <v>44608</v>
      </c>
      <c r="H50" s="20">
        <f t="shared" ref="H50" si="111">G50+1</f>
        <v>44609</v>
      </c>
      <c r="I50" s="20">
        <f t="shared" ref="I50" si="112">H50+1</f>
        <v>44610</v>
      </c>
      <c r="J50" s="20">
        <f t="shared" ref="J50" si="113">I50+1</f>
        <v>44611</v>
      </c>
      <c r="K50" s="20">
        <f t="shared" ref="K50" si="114">J50+1</f>
        <v>44612</v>
      </c>
      <c r="L50" s="20">
        <f t="shared" ref="L50" si="115">K50+1</f>
        <v>44613</v>
      </c>
      <c r="M50" s="20">
        <f t="shared" ref="M50" si="116">L50+1</f>
        <v>44614</v>
      </c>
      <c r="N50" s="20">
        <f t="shared" ref="N50" si="117">M50+1</f>
        <v>44615</v>
      </c>
      <c r="O50" s="20">
        <f t="shared" ref="O50" si="118">N50+1</f>
        <v>44616</v>
      </c>
      <c r="P50" s="20">
        <f t="shared" ref="P50" si="119">O50+1</f>
        <v>44617</v>
      </c>
      <c r="Q50" s="20">
        <f t="shared" ref="Q50" si="120">P50+1</f>
        <v>44618</v>
      </c>
      <c r="R50" s="20">
        <f t="shared" ref="R50" si="121">Q50+1</f>
        <v>44619</v>
      </c>
      <c r="S50" s="20">
        <f t="shared" ref="S50" si="122">R50+1</f>
        <v>44620</v>
      </c>
      <c r="T50" s="29">
        <f t="shared" ref="T50" si="123">DAY(S50+1)</f>
        <v>1</v>
      </c>
      <c r="U50" s="36">
        <f t="shared" ref="U50" si="124">DAY(S50+2)</f>
        <v>2</v>
      </c>
      <c r="V50" s="35">
        <f t="shared" ref="V50" si="125">DAY(S50+3)</f>
        <v>3</v>
      </c>
      <c r="W50" s="133"/>
      <c r="X50" s="134"/>
    </row>
    <row r="51" spans="1:24" ht="25.5" customHeight="1">
      <c r="A51" s="18"/>
      <c r="B51" s="79"/>
      <c r="C51" s="176"/>
      <c r="D51" s="101"/>
      <c r="E51" s="102"/>
      <c r="F51" s="103"/>
      <c r="G51" s="21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4"/>
      <c r="W51" s="135"/>
      <c r="X51" s="136"/>
    </row>
    <row r="52" spans="1:24" ht="14.25" customHeight="1">
      <c r="A52" s="82"/>
      <c r="B52" s="84" t="s">
        <v>27</v>
      </c>
      <c r="C52" s="177"/>
      <c r="D52" s="125">
        <v>600</v>
      </c>
      <c r="E52" s="127" t="s">
        <v>4</v>
      </c>
      <c r="F52" s="129">
        <f t="shared" ref="F52" si="126">ROUND(SUM(G53:U53,G55:V55),0)</f>
        <v>0</v>
      </c>
      <c r="G52" s="34">
        <f t="shared" ref="G52" si="127">IF($D$2&lt;&gt;"",DATE(YEAR($D$2),MONTH($D$2),1),"")</f>
        <v>44593</v>
      </c>
      <c r="H52" s="20">
        <f t="shared" ref="H52" si="128">G52+1</f>
        <v>44594</v>
      </c>
      <c r="I52" s="20">
        <f t="shared" ref="I52" si="129">H52+1</f>
        <v>44595</v>
      </c>
      <c r="J52" s="20">
        <f t="shared" ref="J52" si="130">I52+1</f>
        <v>44596</v>
      </c>
      <c r="K52" s="20">
        <f t="shared" ref="K52" si="131">J52+1</f>
        <v>44597</v>
      </c>
      <c r="L52" s="20">
        <f t="shared" ref="L52" si="132">K52+1</f>
        <v>44598</v>
      </c>
      <c r="M52" s="20">
        <f t="shared" ref="M52" si="133">L52+1</f>
        <v>44599</v>
      </c>
      <c r="N52" s="20">
        <f t="shared" ref="N52" si="134">M52+1</f>
        <v>44600</v>
      </c>
      <c r="O52" s="20">
        <f t="shared" ref="O52" si="135">N52+1</f>
        <v>44601</v>
      </c>
      <c r="P52" s="20">
        <f t="shared" ref="P52" si="136">O52+1</f>
        <v>44602</v>
      </c>
      <c r="Q52" s="20">
        <f t="shared" ref="Q52" si="137">P52+1</f>
        <v>44603</v>
      </c>
      <c r="R52" s="20">
        <f t="shared" ref="R52" si="138">Q52+1</f>
        <v>44604</v>
      </c>
      <c r="S52" s="20">
        <f t="shared" ref="S52" si="139">R52+1</f>
        <v>44605</v>
      </c>
      <c r="T52" s="20">
        <f t="shared" ref="T52" si="140">S52+1</f>
        <v>44606</v>
      </c>
      <c r="U52" s="20">
        <f t="shared" ref="U52" si="141">T52+1</f>
        <v>44607</v>
      </c>
      <c r="V52" s="19"/>
      <c r="W52" s="131"/>
      <c r="X52" s="132"/>
    </row>
    <row r="53" spans="1:24" ht="25.5" customHeight="1">
      <c r="A53" s="83"/>
      <c r="B53" s="85"/>
      <c r="C53" s="175"/>
      <c r="D53" s="126"/>
      <c r="E53" s="128"/>
      <c r="F53" s="130"/>
      <c r="G53" s="30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2"/>
      <c r="U53" s="32"/>
      <c r="V53" s="33"/>
      <c r="W53" s="133"/>
      <c r="X53" s="134"/>
    </row>
    <row r="54" spans="1:24" ht="14.25" customHeight="1">
      <c r="A54" s="17"/>
      <c r="B54" s="78"/>
      <c r="C54" s="175"/>
      <c r="D54" s="98">
        <f t="shared" ref="D54" si="142">IFERROR(D52*F52,"")</f>
        <v>0</v>
      </c>
      <c r="E54" s="99"/>
      <c r="F54" s="100"/>
      <c r="G54" s="34">
        <f t="shared" ref="G54" si="143">U52+1</f>
        <v>44608</v>
      </c>
      <c r="H54" s="20">
        <f t="shared" ref="H54" si="144">G54+1</f>
        <v>44609</v>
      </c>
      <c r="I54" s="20">
        <f t="shared" ref="I54" si="145">H54+1</f>
        <v>44610</v>
      </c>
      <c r="J54" s="20">
        <f t="shared" ref="J54" si="146">I54+1</f>
        <v>44611</v>
      </c>
      <c r="K54" s="20">
        <f t="shared" ref="K54" si="147">J54+1</f>
        <v>44612</v>
      </c>
      <c r="L54" s="20">
        <f t="shared" ref="L54" si="148">K54+1</f>
        <v>44613</v>
      </c>
      <c r="M54" s="20">
        <f t="shared" ref="M54" si="149">L54+1</f>
        <v>44614</v>
      </c>
      <c r="N54" s="20">
        <f t="shared" ref="N54" si="150">M54+1</f>
        <v>44615</v>
      </c>
      <c r="O54" s="20">
        <f t="shared" ref="O54" si="151">N54+1</f>
        <v>44616</v>
      </c>
      <c r="P54" s="20">
        <f t="shared" ref="P54" si="152">O54+1</f>
        <v>44617</v>
      </c>
      <c r="Q54" s="20">
        <f t="shared" ref="Q54" si="153">P54+1</f>
        <v>44618</v>
      </c>
      <c r="R54" s="20">
        <f t="shared" ref="R54" si="154">Q54+1</f>
        <v>44619</v>
      </c>
      <c r="S54" s="20">
        <f t="shared" ref="S54" si="155">R54+1</f>
        <v>44620</v>
      </c>
      <c r="T54" s="29">
        <f t="shared" ref="T54" si="156">DAY(S54+1)</f>
        <v>1</v>
      </c>
      <c r="U54" s="36">
        <f t="shared" ref="U54" si="157">DAY(S54+2)</f>
        <v>2</v>
      </c>
      <c r="V54" s="35">
        <f t="shared" ref="V54" si="158">DAY(S54+3)</f>
        <v>3</v>
      </c>
      <c r="W54" s="133"/>
      <c r="X54" s="134"/>
    </row>
    <row r="55" spans="1:24" ht="25.5" customHeight="1">
      <c r="A55" s="18"/>
      <c r="B55" s="79"/>
      <c r="C55" s="176"/>
      <c r="D55" s="101"/>
      <c r="E55" s="102"/>
      <c r="F55" s="103"/>
      <c r="G55" s="21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3"/>
      <c r="U55" s="23"/>
      <c r="V55" s="24"/>
      <c r="W55" s="135"/>
      <c r="X55" s="136"/>
    </row>
    <row r="56" spans="1:24" ht="14.25" customHeight="1">
      <c r="A56" s="82"/>
      <c r="B56" s="84" t="s">
        <v>27</v>
      </c>
      <c r="C56" s="177"/>
      <c r="D56" s="125">
        <v>600</v>
      </c>
      <c r="E56" s="127" t="s">
        <v>4</v>
      </c>
      <c r="F56" s="129">
        <f t="shared" ref="F56" si="159">ROUND(SUM(G57:U57,G59:V59),0)</f>
        <v>0</v>
      </c>
      <c r="G56" s="34">
        <f t="shared" ref="G56" si="160">IF($D$2&lt;&gt;"",DATE(YEAR($D$2),MONTH($D$2),1),"")</f>
        <v>44593</v>
      </c>
      <c r="H56" s="20">
        <f t="shared" ref="H56" si="161">G56+1</f>
        <v>44594</v>
      </c>
      <c r="I56" s="20">
        <f t="shared" ref="I56" si="162">H56+1</f>
        <v>44595</v>
      </c>
      <c r="J56" s="20">
        <f t="shared" ref="J56" si="163">I56+1</f>
        <v>44596</v>
      </c>
      <c r="K56" s="20">
        <f t="shared" ref="K56" si="164">J56+1</f>
        <v>44597</v>
      </c>
      <c r="L56" s="20">
        <f t="shared" ref="L56" si="165">K56+1</f>
        <v>44598</v>
      </c>
      <c r="M56" s="20">
        <f t="shared" ref="M56" si="166">L56+1</f>
        <v>44599</v>
      </c>
      <c r="N56" s="20">
        <f t="shared" ref="N56" si="167">M56+1</f>
        <v>44600</v>
      </c>
      <c r="O56" s="20">
        <f t="shared" ref="O56" si="168">N56+1</f>
        <v>44601</v>
      </c>
      <c r="P56" s="20">
        <f t="shared" ref="P56" si="169">O56+1</f>
        <v>44602</v>
      </c>
      <c r="Q56" s="20">
        <f t="shared" ref="Q56" si="170">P56+1</f>
        <v>44603</v>
      </c>
      <c r="R56" s="20">
        <f t="shared" ref="R56" si="171">Q56+1</f>
        <v>44604</v>
      </c>
      <c r="S56" s="20">
        <f t="shared" ref="S56" si="172">R56+1</f>
        <v>44605</v>
      </c>
      <c r="T56" s="20">
        <f t="shared" ref="T56" si="173">S56+1</f>
        <v>44606</v>
      </c>
      <c r="U56" s="20">
        <f t="shared" ref="U56" si="174">T56+1</f>
        <v>44607</v>
      </c>
      <c r="V56" s="19"/>
      <c r="W56" s="131"/>
      <c r="X56" s="132"/>
    </row>
    <row r="57" spans="1:24" ht="25.5" customHeight="1">
      <c r="A57" s="83"/>
      <c r="B57" s="85"/>
      <c r="C57" s="175"/>
      <c r="D57" s="126"/>
      <c r="E57" s="128"/>
      <c r="F57" s="130"/>
      <c r="G57" s="30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2"/>
      <c r="U57" s="32"/>
      <c r="V57" s="33"/>
      <c r="W57" s="133"/>
      <c r="X57" s="134"/>
    </row>
    <row r="58" spans="1:24" ht="14.25" customHeight="1">
      <c r="A58" s="17"/>
      <c r="B58" s="78"/>
      <c r="C58" s="175"/>
      <c r="D58" s="98">
        <f t="shared" ref="D58" si="175">IFERROR(D56*F56,"")</f>
        <v>0</v>
      </c>
      <c r="E58" s="99"/>
      <c r="F58" s="100"/>
      <c r="G58" s="34">
        <f t="shared" ref="G58" si="176">U56+1</f>
        <v>44608</v>
      </c>
      <c r="H58" s="20">
        <f t="shared" ref="H58" si="177">G58+1</f>
        <v>44609</v>
      </c>
      <c r="I58" s="20">
        <f t="shared" ref="I58" si="178">H58+1</f>
        <v>44610</v>
      </c>
      <c r="J58" s="20">
        <f t="shared" ref="J58" si="179">I58+1</f>
        <v>44611</v>
      </c>
      <c r="K58" s="20">
        <f t="shared" ref="K58" si="180">J58+1</f>
        <v>44612</v>
      </c>
      <c r="L58" s="20">
        <f t="shared" ref="L58" si="181">K58+1</f>
        <v>44613</v>
      </c>
      <c r="M58" s="20">
        <f t="shared" ref="M58" si="182">L58+1</f>
        <v>44614</v>
      </c>
      <c r="N58" s="20">
        <f t="shared" ref="N58" si="183">M58+1</f>
        <v>44615</v>
      </c>
      <c r="O58" s="20">
        <f t="shared" ref="O58" si="184">N58+1</f>
        <v>44616</v>
      </c>
      <c r="P58" s="20">
        <f t="shared" ref="P58" si="185">O58+1</f>
        <v>44617</v>
      </c>
      <c r="Q58" s="20">
        <f t="shared" ref="Q58" si="186">P58+1</f>
        <v>44618</v>
      </c>
      <c r="R58" s="20">
        <f t="shared" ref="R58" si="187">Q58+1</f>
        <v>44619</v>
      </c>
      <c r="S58" s="20">
        <f t="shared" ref="S58" si="188">R58+1</f>
        <v>44620</v>
      </c>
      <c r="T58" s="29">
        <f t="shared" ref="T58" si="189">DAY(S58+1)</f>
        <v>1</v>
      </c>
      <c r="U58" s="36">
        <f t="shared" ref="U58" si="190">DAY(S58+2)</f>
        <v>2</v>
      </c>
      <c r="V58" s="35">
        <f t="shared" ref="V58" si="191">DAY(S58+3)</f>
        <v>3</v>
      </c>
      <c r="W58" s="133"/>
      <c r="X58" s="134"/>
    </row>
    <row r="59" spans="1:24" ht="25.5" customHeight="1">
      <c r="A59" s="18"/>
      <c r="B59" s="79"/>
      <c r="C59" s="176"/>
      <c r="D59" s="101"/>
      <c r="E59" s="102"/>
      <c r="F59" s="103"/>
      <c r="G59" s="21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3"/>
      <c r="U59" s="23"/>
      <c r="V59" s="24"/>
      <c r="W59" s="135"/>
      <c r="X59" s="136"/>
    </row>
    <row r="60" spans="1:24">
      <c r="B60" s="68"/>
      <c r="C60" s="68"/>
    </row>
    <row r="61" spans="1:24" ht="24">
      <c r="B61" s="69"/>
      <c r="C61" s="70"/>
      <c r="D61" s="25"/>
      <c r="E61" s="25"/>
      <c r="F61" s="25"/>
      <c r="G61" s="25"/>
      <c r="H61" s="25"/>
      <c r="I61" s="25"/>
      <c r="J61" s="25" t="s">
        <v>9</v>
      </c>
      <c r="K61" s="25"/>
      <c r="L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</row>
    <row r="62" spans="1:24" ht="22.5" customHeight="1">
      <c r="B62" s="178" t="str">
        <f>'5月'!B62</f>
        <v>校区</v>
      </c>
      <c r="C62" s="178"/>
      <c r="D62" s="163">
        <f>EDATE('5月'!D62,9)</f>
        <v>44593</v>
      </c>
      <c r="E62" s="163"/>
      <c r="F62" s="163"/>
      <c r="G62" s="163"/>
      <c r="H62" s="27"/>
      <c r="I62" s="25"/>
      <c r="J62" s="25"/>
      <c r="K62" s="25"/>
      <c r="L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</row>
    <row r="63" spans="1:24" ht="12.75" customHeight="1">
      <c r="A63" s="2"/>
      <c r="B63" s="68"/>
      <c r="C63" s="71"/>
      <c r="D63" s="26"/>
      <c r="E63" s="26"/>
      <c r="F63" s="2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8.75" customHeight="1">
      <c r="A64" s="2"/>
      <c r="B64" s="72"/>
      <c r="C64" s="73"/>
      <c r="D64" s="15"/>
      <c r="E64" s="15"/>
      <c r="F64" s="15"/>
      <c r="G64" s="2"/>
      <c r="H64" s="2"/>
      <c r="I64" s="2"/>
      <c r="J64" s="2"/>
      <c r="K64" s="2"/>
      <c r="L64" s="2"/>
      <c r="M64" s="2"/>
      <c r="N64" s="2"/>
      <c r="O64" s="2"/>
      <c r="Q64" s="96" t="s">
        <v>13</v>
      </c>
      <c r="R64" s="96"/>
      <c r="S64" s="96"/>
      <c r="T64" s="96"/>
      <c r="U64" s="96"/>
      <c r="V64" s="96"/>
      <c r="W64" s="96"/>
      <c r="X64" s="67"/>
    </row>
    <row r="65" spans="1:24" ht="20.25" customHeight="1">
      <c r="A65" s="2"/>
      <c r="B65" s="74"/>
      <c r="C65" s="73"/>
      <c r="D65" s="15"/>
      <c r="E65" s="15"/>
      <c r="F65" s="15"/>
      <c r="G65" s="2"/>
      <c r="H65" s="2"/>
      <c r="I65" s="2"/>
      <c r="J65" s="2"/>
      <c r="K65" s="2"/>
      <c r="L65" s="2"/>
      <c r="M65" s="2"/>
      <c r="N65" s="2"/>
      <c r="O65" s="2"/>
      <c r="Q65" s="97" t="s">
        <v>12</v>
      </c>
      <c r="R65" s="97"/>
      <c r="S65" s="97"/>
      <c r="T65" s="97"/>
      <c r="U65" s="97"/>
      <c r="V65" s="97"/>
      <c r="W65" s="40" t="s">
        <v>10</v>
      </c>
      <c r="X65" s="28"/>
    </row>
    <row r="66" spans="1:24">
      <c r="A66" s="2"/>
      <c r="B66" s="74"/>
      <c r="C66" s="74"/>
      <c r="D66" s="2"/>
      <c r="E66" s="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3"/>
      <c r="B67" s="179" t="s">
        <v>0</v>
      </c>
      <c r="C67" s="75"/>
      <c r="D67" s="94" t="s">
        <v>1</v>
      </c>
      <c r="E67" s="95"/>
      <c r="F67" s="95"/>
      <c r="G67" s="116" t="s">
        <v>2</v>
      </c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8"/>
      <c r="W67" s="104" t="s">
        <v>8</v>
      </c>
      <c r="X67" s="105"/>
    </row>
    <row r="68" spans="1:24" ht="15.75" customHeight="1">
      <c r="A68" s="9"/>
      <c r="B68" s="180"/>
      <c r="C68" s="76"/>
      <c r="D68" s="7" t="s">
        <v>3</v>
      </c>
      <c r="E68" s="11" t="s">
        <v>4</v>
      </c>
      <c r="F68" s="11" t="s">
        <v>6</v>
      </c>
      <c r="G68" s="119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1"/>
      <c r="W68" s="106"/>
      <c r="X68" s="107"/>
    </row>
    <row r="69" spans="1:24" ht="15.75" customHeight="1">
      <c r="A69" s="5"/>
      <c r="B69" s="181"/>
      <c r="C69" s="77"/>
      <c r="D69" s="92" t="s">
        <v>5</v>
      </c>
      <c r="E69" s="93"/>
      <c r="F69" s="93"/>
      <c r="G69" s="122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4"/>
      <c r="W69" s="108"/>
      <c r="X69" s="109"/>
    </row>
    <row r="70" spans="1:24" ht="14.25" customHeight="1">
      <c r="A70" s="82"/>
      <c r="B70" s="84" t="s">
        <v>27</v>
      </c>
      <c r="C70" s="177"/>
      <c r="D70" s="125">
        <v>600</v>
      </c>
      <c r="E70" s="127" t="s">
        <v>4</v>
      </c>
      <c r="F70" s="129">
        <f>ROUND(SUM(G71:U71,G73:V73),0)</f>
        <v>0</v>
      </c>
      <c r="G70" s="34">
        <f>IF($D$2&lt;&gt;"",DATE(YEAR($D$2),MONTH($D$2),1),"")</f>
        <v>44593</v>
      </c>
      <c r="H70" s="20">
        <f>G70+1</f>
        <v>44594</v>
      </c>
      <c r="I70" s="20">
        <f t="shared" ref="I70" si="192">H70+1</f>
        <v>44595</v>
      </c>
      <c r="J70" s="20">
        <f>I70+1</f>
        <v>44596</v>
      </c>
      <c r="K70" s="20">
        <f t="shared" ref="K70" si="193">J70+1</f>
        <v>44597</v>
      </c>
      <c r="L70" s="20">
        <f t="shared" ref="L70" si="194">K70+1</f>
        <v>44598</v>
      </c>
      <c r="M70" s="20">
        <f t="shared" ref="M70" si="195">L70+1</f>
        <v>44599</v>
      </c>
      <c r="N70" s="20">
        <f t="shared" ref="N70" si="196">M70+1</f>
        <v>44600</v>
      </c>
      <c r="O70" s="20">
        <f t="shared" ref="O70" si="197">N70+1</f>
        <v>44601</v>
      </c>
      <c r="P70" s="20">
        <f t="shared" ref="P70" si="198">O70+1</f>
        <v>44602</v>
      </c>
      <c r="Q70" s="20">
        <f t="shared" ref="Q70" si="199">P70+1</f>
        <v>44603</v>
      </c>
      <c r="R70" s="20">
        <f t="shared" ref="R70" si="200">Q70+1</f>
        <v>44604</v>
      </c>
      <c r="S70" s="20">
        <f t="shared" ref="S70" si="201">R70+1</f>
        <v>44605</v>
      </c>
      <c r="T70" s="20">
        <f t="shared" ref="T70" si="202">S70+1</f>
        <v>44606</v>
      </c>
      <c r="U70" s="20">
        <f t="shared" ref="U70" si="203">T70+1</f>
        <v>44607</v>
      </c>
      <c r="V70" s="19"/>
      <c r="W70" s="110"/>
      <c r="X70" s="111"/>
    </row>
    <row r="71" spans="1:24" ht="25.5" customHeight="1">
      <c r="A71" s="83"/>
      <c r="B71" s="85"/>
      <c r="C71" s="175"/>
      <c r="D71" s="126"/>
      <c r="E71" s="128"/>
      <c r="F71" s="130"/>
      <c r="G71" s="30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2"/>
      <c r="U71" s="32"/>
      <c r="V71" s="37"/>
      <c r="W71" s="112"/>
      <c r="X71" s="113"/>
    </row>
    <row r="72" spans="1:24" ht="14.25" customHeight="1">
      <c r="A72" s="17"/>
      <c r="B72" s="78"/>
      <c r="C72" s="175"/>
      <c r="D72" s="98">
        <f>IFERROR(D70*F70,"")</f>
        <v>0</v>
      </c>
      <c r="E72" s="99"/>
      <c r="F72" s="100"/>
      <c r="G72" s="34">
        <f>U70+1</f>
        <v>44608</v>
      </c>
      <c r="H72" s="20">
        <f>G72+1</f>
        <v>44609</v>
      </c>
      <c r="I72" s="20">
        <f t="shared" ref="I72" si="204">H72+1</f>
        <v>44610</v>
      </c>
      <c r="J72" s="20">
        <f t="shared" ref="J72" si="205">I72+1</f>
        <v>44611</v>
      </c>
      <c r="K72" s="20">
        <f t="shared" ref="K72" si="206">J72+1</f>
        <v>44612</v>
      </c>
      <c r="L72" s="20">
        <f t="shared" ref="L72" si="207">K72+1</f>
        <v>44613</v>
      </c>
      <c r="M72" s="20">
        <f t="shared" ref="M72" si="208">L72+1</f>
        <v>44614</v>
      </c>
      <c r="N72" s="20">
        <f t="shared" ref="N72" si="209">M72+1</f>
        <v>44615</v>
      </c>
      <c r="O72" s="20">
        <f t="shared" ref="O72" si="210">N72+1</f>
        <v>44616</v>
      </c>
      <c r="P72" s="20">
        <f t="shared" ref="P72" si="211">O72+1</f>
        <v>44617</v>
      </c>
      <c r="Q72" s="20">
        <f t="shared" ref="Q72" si="212">P72+1</f>
        <v>44618</v>
      </c>
      <c r="R72" s="20">
        <f t="shared" ref="R72" si="213">Q72+1</f>
        <v>44619</v>
      </c>
      <c r="S72" s="20">
        <f>R72+1</f>
        <v>44620</v>
      </c>
      <c r="T72" s="29">
        <f>DAY(S72+1)</f>
        <v>1</v>
      </c>
      <c r="U72" s="36">
        <f>DAY(S72+2)</f>
        <v>2</v>
      </c>
      <c r="V72" s="35">
        <f>DAY(S72+3)</f>
        <v>3</v>
      </c>
      <c r="W72" s="112"/>
      <c r="X72" s="113"/>
    </row>
    <row r="73" spans="1:24" ht="25.5" customHeight="1">
      <c r="A73" s="18"/>
      <c r="B73" s="79"/>
      <c r="C73" s="176"/>
      <c r="D73" s="101"/>
      <c r="E73" s="102"/>
      <c r="F73" s="103"/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3"/>
      <c r="U73" s="23"/>
      <c r="V73" s="24"/>
      <c r="W73" s="114"/>
      <c r="X73" s="115"/>
    </row>
    <row r="74" spans="1:24" ht="14.25" customHeight="1">
      <c r="A74" s="82"/>
      <c r="B74" s="84" t="s">
        <v>27</v>
      </c>
      <c r="C74" s="177"/>
      <c r="D74" s="125">
        <v>600</v>
      </c>
      <c r="E74" s="127" t="s">
        <v>4</v>
      </c>
      <c r="F74" s="129">
        <f t="shared" ref="F74" si="214">ROUND(SUM(G75:U75,G77:V77),0)</f>
        <v>0</v>
      </c>
      <c r="G74" s="34">
        <f t="shared" ref="G74" si="215">IF($D$2&lt;&gt;"",DATE(YEAR($D$2),MONTH($D$2),1),"")</f>
        <v>44593</v>
      </c>
      <c r="H74" s="20">
        <f t="shared" ref="H74" si="216">G74+1</f>
        <v>44594</v>
      </c>
      <c r="I74" s="20">
        <f t="shared" ref="I74" si="217">H74+1</f>
        <v>44595</v>
      </c>
      <c r="J74" s="20">
        <f t="shared" ref="J74" si="218">I74+1</f>
        <v>44596</v>
      </c>
      <c r="K74" s="20">
        <f t="shared" ref="K74" si="219">J74+1</f>
        <v>44597</v>
      </c>
      <c r="L74" s="20">
        <f t="shared" ref="L74" si="220">K74+1</f>
        <v>44598</v>
      </c>
      <c r="M74" s="20">
        <f t="shared" ref="M74" si="221">L74+1</f>
        <v>44599</v>
      </c>
      <c r="N74" s="20">
        <f t="shared" ref="N74" si="222">M74+1</f>
        <v>44600</v>
      </c>
      <c r="O74" s="20">
        <f t="shared" ref="O74" si="223">N74+1</f>
        <v>44601</v>
      </c>
      <c r="P74" s="20">
        <f t="shared" ref="P74" si="224">O74+1</f>
        <v>44602</v>
      </c>
      <c r="Q74" s="20">
        <f t="shared" ref="Q74" si="225">P74+1</f>
        <v>44603</v>
      </c>
      <c r="R74" s="20">
        <f t="shared" ref="R74" si="226">Q74+1</f>
        <v>44604</v>
      </c>
      <c r="S74" s="20">
        <f t="shared" ref="S74" si="227">R74+1</f>
        <v>44605</v>
      </c>
      <c r="T74" s="20">
        <f t="shared" ref="T74" si="228">S74+1</f>
        <v>44606</v>
      </c>
      <c r="U74" s="20">
        <f t="shared" ref="U74" si="229">T74+1</f>
        <v>44607</v>
      </c>
      <c r="V74" s="19"/>
      <c r="W74" s="131"/>
      <c r="X74" s="132"/>
    </row>
    <row r="75" spans="1:24" ht="25.5" customHeight="1">
      <c r="A75" s="83"/>
      <c r="B75" s="85"/>
      <c r="C75" s="175"/>
      <c r="D75" s="126"/>
      <c r="E75" s="128"/>
      <c r="F75" s="130"/>
      <c r="G75" s="30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2"/>
      <c r="U75" s="32"/>
      <c r="V75" s="33"/>
      <c r="W75" s="133"/>
      <c r="X75" s="134"/>
    </row>
    <row r="76" spans="1:24" ht="14.25" customHeight="1">
      <c r="A76" s="17"/>
      <c r="B76" s="78"/>
      <c r="C76" s="175"/>
      <c r="D76" s="98">
        <f t="shared" ref="D76" si="230">IFERROR(D74*F74,"")</f>
        <v>0</v>
      </c>
      <c r="E76" s="99"/>
      <c r="F76" s="100"/>
      <c r="G76" s="34">
        <f t="shared" ref="G76" si="231">U74+1</f>
        <v>44608</v>
      </c>
      <c r="H76" s="20">
        <f t="shared" ref="H76" si="232">G76+1</f>
        <v>44609</v>
      </c>
      <c r="I76" s="20">
        <f t="shared" ref="I76" si="233">H76+1</f>
        <v>44610</v>
      </c>
      <c r="J76" s="20">
        <f t="shared" ref="J76" si="234">I76+1</f>
        <v>44611</v>
      </c>
      <c r="K76" s="20">
        <f t="shared" ref="K76" si="235">J76+1</f>
        <v>44612</v>
      </c>
      <c r="L76" s="20">
        <f t="shared" ref="L76" si="236">K76+1</f>
        <v>44613</v>
      </c>
      <c r="M76" s="20">
        <f t="shared" ref="M76" si="237">L76+1</f>
        <v>44614</v>
      </c>
      <c r="N76" s="20">
        <f t="shared" ref="N76" si="238">M76+1</f>
        <v>44615</v>
      </c>
      <c r="O76" s="20">
        <f t="shared" ref="O76" si="239">N76+1</f>
        <v>44616</v>
      </c>
      <c r="P76" s="20">
        <f t="shared" ref="P76" si="240">O76+1</f>
        <v>44617</v>
      </c>
      <c r="Q76" s="20">
        <f t="shared" ref="Q76" si="241">P76+1</f>
        <v>44618</v>
      </c>
      <c r="R76" s="20">
        <f t="shared" ref="R76" si="242">Q76+1</f>
        <v>44619</v>
      </c>
      <c r="S76" s="20">
        <f t="shared" ref="S76" si="243">R76+1</f>
        <v>44620</v>
      </c>
      <c r="T76" s="29">
        <f t="shared" ref="T76" si="244">DAY(S76+1)</f>
        <v>1</v>
      </c>
      <c r="U76" s="36">
        <f t="shared" ref="U76" si="245">DAY(S76+2)</f>
        <v>2</v>
      </c>
      <c r="V76" s="35">
        <f t="shared" ref="V76" si="246">DAY(S76+3)</f>
        <v>3</v>
      </c>
      <c r="W76" s="133"/>
      <c r="X76" s="134"/>
    </row>
    <row r="77" spans="1:24" ht="25.5" customHeight="1">
      <c r="A77" s="18"/>
      <c r="B77" s="79"/>
      <c r="C77" s="176"/>
      <c r="D77" s="101"/>
      <c r="E77" s="102"/>
      <c r="F77" s="103"/>
      <c r="G77" s="21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3"/>
      <c r="U77" s="23"/>
      <c r="V77" s="24"/>
      <c r="W77" s="135"/>
      <c r="X77" s="136"/>
    </row>
    <row r="78" spans="1:24" ht="14.25" customHeight="1">
      <c r="A78" s="82"/>
      <c r="B78" s="84" t="s">
        <v>27</v>
      </c>
      <c r="C78" s="177"/>
      <c r="D78" s="125">
        <v>600</v>
      </c>
      <c r="E78" s="127" t="s">
        <v>4</v>
      </c>
      <c r="F78" s="129">
        <f t="shared" ref="F78" si="247">ROUND(SUM(G79:U79,G81:V81),0)</f>
        <v>0</v>
      </c>
      <c r="G78" s="34">
        <f t="shared" ref="G78" si="248">IF($D$2&lt;&gt;"",DATE(YEAR($D$2),MONTH($D$2),1),"")</f>
        <v>44593</v>
      </c>
      <c r="H78" s="20">
        <f t="shared" ref="H78" si="249">G78+1</f>
        <v>44594</v>
      </c>
      <c r="I78" s="20">
        <f t="shared" ref="I78" si="250">H78+1</f>
        <v>44595</v>
      </c>
      <c r="J78" s="20">
        <f t="shared" ref="J78" si="251">I78+1</f>
        <v>44596</v>
      </c>
      <c r="K78" s="20">
        <f t="shared" ref="K78" si="252">J78+1</f>
        <v>44597</v>
      </c>
      <c r="L78" s="20">
        <f t="shared" ref="L78" si="253">K78+1</f>
        <v>44598</v>
      </c>
      <c r="M78" s="20">
        <f t="shared" ref="M78" si="254">L78+1</f>
        <v>44599</v>
      </c>
      <c r="N78" s="20">
        <f t="shared" ref="N78" si="255">M78+1</f>
        <v>44600</v>
      </c>
      <c r="O78" s="20">
        <f t="shared" ref="O78" si="256">N78+1</f>
        <v>44601</v>
      </c>
      <c r="P78" s="20">
        <f t="shared" ref="P78" si="257">O78+1</f>
        <v>44602</v>
      </c>
      <c r="Q78" s="20">
        <f t="shared" ref="Q78" si="258">P78+1</f>
        <v>44603</v>
      </c>
      <c r="R78" s="20">
        <f t="shared" ref="R78" si="259">Q78+1</f>
        <v>44604</v>
      </c>
      <c r="S78" s="20">
        <f t="shared" ref="S78" si="260">R78+1</f>
        <v>44605</v>
      </c>
      <c r="T78" s="20">
        <f t="shared" ref="T78" si="261">S78+1</f>
        <v>44606</v>
      </c>
      <c r="U78" s="20">
        <f t="shared" ref="U78" si="262">T78+1</f>
        <v>44607</v>
      </c>
      <c r="V78" s="19"/>
      <c r="W78" s="131"/>
      <c r="X78" s="132"/>
    </row>
    <row r="79" spans="1:24" ht="25.5" customHeight="1">
      <c r="A79" s="83"/>
      <c r="B79" s="85"/>
      <c r="C79" s="175"/>
      <c r="D79" s="126"/>
      <c r="E79" s="128"/>
      <c r="F79" s="130"/>
      <c r="G79" s="30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2"/>
      <c r="U79" s="32"/>
      <c r="V79" s="33"/>
      <c r="W79" s="133"/>
      <c r="X79" s="134"/>
    </row>
    <row r="80" spans="1:24" ht="14.25" customHeight="1">
      <c r="A80" s="17"/>
      <c r="B80" s="78"/>
      <c r="C80" s="175"/>
      <c r="D80" s="98">
        <f t="shared" ref="D80" si="263">IFERROR(D78*F78,"")</f>
        <v>0</v>
      </c>
      <c r="E80" s="99"/>
      <c r="F80" s="100"/>
      <c r="G80" s="34">
        <f t="shared" ref="G80" si="264">U78+1</f>
        <v>44608</v>
      </c>
      <c r="H80" s="20">
        <f t="shared" ref="H80" si="265">G80+1</f>
        <v>44609</v>
      </c>
      <c r="I80" s="20">
        <f t="shared" ref="I80" si="266">H80+1</f>
        <v>44610</v>
      </c>
      <c r="J80" s="20">
        <f t="shared" ref="J80" si="267">I80+1</f>
        <v>44611</v>
      </c>
      <c r="K80" s="20">
        <f t="shared" ref="K80" si="268">J80+1</f>
        <v>44612</v>
      </c>
      <c r="L80" s="20">
        <f t="shared" ref="L80" si="269">K80+1</f>
        <v>44613</v>
      </c>
      <c r="M80" s="20">
        <f t="shared" ref="M80" si="270">L80+1</f>
        <v>44614</v>
      </c>
      <c r="N80" s="20">
        <f t="shared" ref="N80" si="271">M80+1</f>
        <v>44615</v>
      </c>
      <c r="O80" s="20">
        <f t="shared" ref="O80" si="272">N80+1</f>
        <v>44616</v>
      </c>
      <c r="P80" s="20">
        <f t="shared" ref="P80" si="273">O80+1</f>
        <v>44617</v>
      </c>
      <c r="Q80" s="20">
        <f t="shared" ref="Q80" si="274">P80+1</f>
        <v>44618</v>
      </c>
      <c r="R80" s="20">
        <f t="shared" ref="R80" si="275">Q80+1</f>
        <v>44619</v>
      </c>
      <c r="S80" s="20">
        <f t="shared" ref="S80" si="276">R80+1</f>
        <v>44620</v>
      </c>
      <c r="T80" s="29">
        <f t="shared" ref="T80" si="277">DAY(S80+1)</f>
        <v>1</v>
      </c>
      <c r="U80" s="36">
        <f t="shared" ref="U80" si="278">DAY(S80+2)</f>
        <v>2</v>
      </c>
      <c r="V80" s="35">
        <f t="shared" ref="V80" si="279">DAY(S80+3)</f>
        <v>3</v>
      </c>
      <c r="W80" s="133"/>
      <c r="X80" s="134"/>
    </row>
    <row r="81" spans="1:24" ht="25.5" customHeight="1">
      <c r="A81" s="18"/>
      <c r="B81" s="79"/>
      <c r="C81" s="176"/>
      <c r="D81" s="101"/>
      <c r="E81" s="102"/>
      <c r="F81" s="103"/>
      <c r="G81" s="21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3"/>
      <c r="U81" s="23"/>
      <c r="V81" s="24"/>
      <c r="W81" s="135"/>
      <c r="X81" s="136"/>
    </row>
    <row r="82" spans="1:24" ht="14.25" customHeight="1">
      <c r="A82" s="82"/>
      <c r="B82" s="84" t="s">
        <v>27</v>
      </c>
      <c r="C82" s="177"/>
      <c r="D82" s="125">
        <v>600</v>
      </c>
      <c r="E82" s="127" t="s">
        <v>4</v>
      </c>
      <c r="F82" s="129">
        <f t="shared" ref="F82" si="280">ROUND(SUM(G83:U83,G85:V85),0)</f>
        <v>0</v>
      </c>
      <c r="G82" s="34">
        <f t="shared" ref="G82" si="281">IF($D$2&lt;&gt;"",DATE(YEAR($D$2),MONTH($D$2),1),"")</f>
        <v>44593</v>
      </c>
      <c r="H82" s="20">
        <f t="shared" ref="H82" si="282">G82+1</f>
        <v>44594</v>
      </c>
      <c r="I82" s="20">
        <f t="shared" ref="I82" si="283">H82+1</f>
        <v>44595</v>
      </c>
      <c r="J82" s="20">
        <f t="shared" ref="J82" si="284">I82+1</f>
        <v>44596</v>
      </c>
      <c r="K82" s="20">
        <f t="shared" ref="K82" si="285">J82+1</f>
        <v>44597</v>
      </c>
      <c r="L82" s="20">
        <f t="shared" ref="L82" si="286">K82+1</f>
        <v>44598</v>
      </c>
      <c r="M82" s="20">
        <f t="shared" ref="M82" si="287">L82+1</f>
        <v>44599</v>
      </c>
      <c r="N82" s="20">
        <f t="shared" ref="N82" si="288">M82+1</f>
        <v>44600</v>
      </c>
      <c r="O82" s="20">
        <f t="shared" ref="O82" si="289">N82+1</f>
        <v>44601</v>
      </c>
      <c r="P82" s="20">
        <f t="shared" ref="P82" si="290">O82+1</f>
        <v>44602</v>
      </c>
      <c r="Q82" s="20">
        <f t="shared" ref="Q82" si="291">P82+1</f>
        <v>44603</v>
      </c>
      <c r="R82" s="20">
        <f t="shared" ref="R82" si="292">Q82+1</f>
        <v>44604</v>
      </c>
      <c r="S82" s="20">
        <f t="shared" ref="S82" si="293">R82+1</f>
        <v>44605</v>
      </c>
      <c r="T82" s="20">
        <f t="shared" ref="T82" si="294">S82+1</f>
        <v>44606</v>
      </c>
      <c r="U82" s="20">
        <f t="shared" ref="U82" si="295">T82+1</f>
        <v>44607</v>
      </c>
      <c r="V82" s="19"/>
      <c r="W82" s="131"/>
      <c r="X82" s="132"/>
    </row>
    <row r="83" spans="1:24" ht="25.5" customHeight="1">
      <c r="A83" s="83"/>
      <c r="B83" s="85"/>
      <c r="C83" s="175"/>
      <c r="D83" s="126"/>
      <c r="E83" s="128"/>
      <c r="F83" s="130"/>
      <c r="G83" s="30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2"/>
      <c r="U83" s="32"/>
      <c r="V83" s="33"/>
      <c r="W83" s="133"/>
      <c r="X83" s="134"/>
    </row>
    <row r="84" spans="1:24" ht="14.25" customHeight="1">
      <c r="A84" s="17"/>
      <c r="B84" s="78"/>
      <c r="C84" s="175"/>
      <c r="D84" s="98">
        <f t="shared" ref="D84" si="296">IFERROR(D82*F82,"")</f>
        <v>0</v>
      </c>
      <c r="E84" s="99"/>
      <c r="F84" s="100"/>
      <c r="G84" s="34">
        <f t="shared" ref="G84" si="297">U82+1</f>
        <v>44608</v>
      </c>
      <c r="H84" s="20">
        <f t="shared" ref="H84" si="298">G84+1</f>
        <v>44609</v>
      </c>
      <c r="I84" s="20">
        <f t="shared" ref="I84" si="299">H84+1</f>
        <v>44610</v>
      </c>
      <c r="J84" s="20">
        <f t="shared" ref="J84" si="300">I84+1</f>
        <v>44611</v>
      </c>
      <c r="K84" s="20">
        <f t="shared" ref="K84" si="301">J84+1</f>
        <v>44612</v>
      </c>
      <c r="L84" s="20">
        <f t="shared" ref="L84" si="302">K84+1</f>
        <v>44613</v>
      </c>
      <c r="M84" s="20">
        <f t="shared" ref="M84" si="303">L84+1</f>
        <v>44614</v>
      </c>
      <c r="N84" s="20">
        <f t="shared" ref="N84" si="304">M84+1</f>
        <v>44615</v>
      </c>
      <c r="O84" s="20">
        <f t="shared" ref="O84" si="305">N84+1</f>
        <v>44616</v>
      </c>
      <c r="P84" s="20">
        <f t="shared" ref="P84" si="306">O84+1</f>
        <v>44617</v>
      </c>
      <c r="Q84" s="20">
        <f t="shared" ref="Q84" si="307">P84+1</f>
        <v>44618</v>
      </c>
      <c r="R84" s="20">
        <f t="shared" ref="R84" si="308">Q84+1</f>
        <v>44619</v>
      </c>
      <c r="S84" s="20">
        <f t="shared" ref="S84" si="309">R84+1</f>
        <v>44620</v>
      </c>
      <c r="T84" s="29">
        <f t="shared" ref="T84" si="310">DAY(S84+1)</f>
        <v>1</v>
      </c>
      <c r="U84" s="36">
        <f t="shared" ref="U84" si="311">DAY(S84+2)</f>
        <v>2</v>
      </c>
      <c r="V84" s="35">
        <f t="shared" ref="V84" si="312">DAY(S84+3)</f>
        <v>3</v>
      </c>
      <c r="W84" s="133"/>
      <c r="X84" s="134"/>
    </row>
    <row r="85" spans="1:24" ht="25.5" customHeight="1">
      <c r="A85" s="18"/>
      <c r="B85" s="79"/>
      <c r="C85" s="176"/>
      <c r="D85" s="101"/>
      <c r="E85" s="102"/>
      <c r="F85" s="103"/>
      <c r="G85" s="21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3"/>
      <c r="U85" s="23"/>
      <c r="V85" s="24"/>
      <c r="W85" s="135"/>
      <c r="X85" s="136"/>
    </row>
    <row r="86" spans="1:24" ht="14.25" customHeight="1">
      <c r="A86" s="82"/>
      <c r="B86" s="84" t="s">
        <v>27</v>
      </c>
      <c r="C86" s="177"/>
      <c r="D86" s="125">
        <v>600</v>
      </c>
      <c r="E86" s="127" t="s">
        <v>4</v>
      </c>
      <c r="F86" s="129">
        <f t="shared" ref="F86" si="313">ROUND(SUM(G87:U87,G89:V89),0)</f>
        <v>0</v>
      </c>
      <c r="G86" s="34">
        <f t="shared" ref="G86" si="314">IF($D$2&lt;&gt;"",DATE(YEAR($D$2),MONTH($D$2),1),"")</f>
        <v>44593</v>
      </c>
      <c r="H86" s="20">
        <f t="shared" ref="H86" si="315">G86+1</f>
        <v>44594</v>
      </c>
      <c r="I86" s="20">
        <f t="shared" ref="I86" si="316">H86+1</f>
        <v>44595</v>
      </c>
      <c r="J86" s="20">
        <f t="shared" ref="J86" si="317">I86+1</f>
        <v>44596</v>
      </c>
      <c r="K86" s="20">
        <f t="shared" ref="K86" si="318">J86+1</f>
        <v>44597</v>
      </c>
      <c r="L86" s="20">
        <f t="shared" ref="L86" si="319">K86+1</f>
        <v>44598</v>
      </c>
      <c r="M86" s="20">
        <f t="shared" ref="M86" si="320">L86+1</f>
        <v>44599</v>
      </c>
      <c r="N86" s="20">
        <f t="shared" ref="N86" si="321">M86+1</f>
        <v>44600</v>
      </c>
      <c r="O86" s="20">
        <f t="shared" ref="O86" si="322">N86+1</f>
        <v>44601</v>
      </c>
      <c r="P86" s="20">
        <f t="shared" ref="P86" si="323">O86+1</f>
        <v>44602</v>
      </c>
      <c r="Q86" s="20">
        <f t="shared" ref="Q86" si="324">P86+1</f>
        <v>44603</v>
      </c>
      <c r="R86" s="20">
        <f t="shared" ref="R86" si="325">Q86+1</f>
        <v>44604</v>
      </c>
      <c r="S86" s="20">
        <f t="shared" ref="S86" si="326">R86+1</f>
        <v>44605</v>
      </c>
      <c r="T86" s="20">
        <f t="shared" ref="T86" si="327">S86+1</f>
        <v>44606</v>
      </c>
      <c r="U86" s="20">
        <f t="shared" ref="U86" si="328">T86+1</f>
        <v>44607</v>
      </c>
      <c r="V86" s="19"/>
      <c r="W86" s="131"/>
      <c r="X86" s="132"/>
    </row>
    <row r="87" spans="1:24" ht="25.5" customHeight="1">
      <c r="A87" s="83"/>
      <c r="B87" s="85"/>
      <c r="C87" s="175"/>
      <c r="D87" s="126"/>
      <c r="E87" s="128"/>
      <c r="F87" s="130"/>
      <c r="G87" s="30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2"/>
      <c r="U87" s="32"/>
      <c r="V87" s="33"/>
      <c r="W87" s="133"/>
      <c r="X87" s="134"/>
    </row>
    <row r="88" spans="1:24" ht="14.25" customHeight="1">
      <c r="A88" s="17"/>
      <c r="B88" s="78"/>
      <c r="C88" s="175"/>
      <c r="D88" s="98">
        <f t="shared" ref="D88" si="329">IFERROR(D86*F86,"")</f>
        <v>0</v>
      </c>
      <c r="E88" s="99"/>
      <c r="F88" s="100"/>
      <c r="G88" s="34">
        <f t="shared" ref="G88" si="330">U86+1</f>
        <v>44608</v>
      </c>
      <c r="H88" s="20">
        <f t="shared" ref="H88" si="331">G88+1</f>
        <v>44609</v>
      </c>
      <c r="I88" s="20">
        <f t="shared" ref="I88" si="332">H88+1</f>
        <v>44610</v>
      </c>
      <c r="J88" s="20">
        <f t="shared" ref="J88" si="333">I88+1</f>
        <v>44611</v>
      </c>
      <c r="K88" s="20">
        <f t="shared" ref="K88" si="334">J88+1</f>
        <v>44612</v>
      </c>
      <c r="L88" s="20">
        <f t="shared" ref="L88" si="335">K88+1</f>
        <v>44613</v>
      </c>
      <c r="M88" s="20">
        <f t="shared" ref="M88" si="336">L88+1</f>
        <v>44614</v>
      </c>
      <c r="N88" s="20">
        <f t="shared" ref="N88" si="337">M88+1</f>
        <v>44615</v>
      </c>
      <c r="O88" s="20">
        <f t="shared" ref="O88" si="338">N88+1</f>
        <v>44616</v>
      </c>
      <c r="P88" s="20">
        <f t="shared" ref="P88" si="339">O88+1</f>
        <v>44617</v>
      </c>
      <c r="Q88" s="20">
        <f t="shared" ref="Q88" si="340">P88+1</f>
        <v>44618</v>
      </c>
      <c r="R88" s="20">
        <f t="shared" ref="R88" si="341">Q88+1</f>
        <v>44619</v>
      </c>
      <c r="S88" s="20">
        <f t="shared" ref="S88" si="342">R88+1</f>
        <v>44620</v>
      </c>
      <c r="T88" s="29">
        <f t="shared" ref="T88" si="343">DAY(S88+1)</f>
        <v>1</v>
      </c>
      <c r="U88" s="36">
        <f t="shared" ref="U88" si="344">DAY(S88+2)</f>
        <v>2</v>
      </c>
      <c r="V88" s="35">
        <f t="shared" ref="V88" si="345">DAY(S88+3)</f>
        <v>3</v>
      </c>
      <c r="W88" s="133"/>
      <c r="X88" s="134"/>
    </row>
    <row r="89" spans="1:24" ht="25.5" customHeight="1">
      <c r="A89" s="18"/>
      <c r="B89" s="79"/>
      <c r="C89" s="176"/>
      <c r="D89" s="101"/>
      <c r="E89" s="102"/>
      <c r="F89" s="103"/>
      <c r="G89" s="21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3"/>
      <c r="U89" s="23"/>
      <c r="V89" s="24"/>
      <c r="W89" s="135"/>
      <c r="X89" s="136"/>
    </row>
    <row r="91" spans="1:24" ht="24">
      <c r="B91" s="39"/>
      <c r="C91" s="25"/>
      <c r="D91" s="25"/>
      <c r="E91" s="25"/>
      <c r="F91" s="25"/>
      <c r="G91" s="25"/>
      <c r="H91" s="25"/>
      <c r="I91" s="25"/>
      <c r="J91" s="25" t="s">
        <v>9</v>
      </c>
      <c r="K91" s="25"/>
      <c r="L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</row>
    <row r="92" spans="1:24" ht="22.5" customHeight="1">
      <c r="B92" s="162" t="str">
        <f>'5月'!B2</f>
        <v>校区</v>
      </c>
      <c r="C92" s="162"/>
      <c r="D92" s="163">
        <f>EDATE('5月'!D2,9)</f>
        <v>44593</v>
      </c>
      <c r="E92" s="163"/>
      <c r="F92" s="163"/>
      <c r="G92" s="163"/>
      <c r="H92" s="27"/>
      <c r="I92" s="25"/>
      <c r="J92" s="25"/>
      <c r="K92" s="25"/>
      <c r="L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</row>
    <row r="93" spans="1:24" ht="12.75" customHeight="1">
      <c r="A93" s="2"/>
      <c r="C93" s="26"/>
      <c r="D93" s="26"/>
      <c r="E93" s="26"/>
      <c r="F93" s="2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8.75" customHeight="1">
      <c r="A94" s="2"/>
      <c r="B94" s="16"/>
      <c r="C94" s="14"/>
      <c r="D94" s="15"/>
      <c r="E94" s="15"/>
      <c r="F94" s="15"/>
      <c r="G94" s="2"/>
      <c r="H94" s="2"/>
      <c r="I94" s="2"/>
      <c r="J94" s="2"/>
      <c r="K94" s="2"/>
      <c r="L94" s="2"/>
      <c r="M94" s="2"/>
      <c r="N94" s="2"/>
      <c r="O94" s="2"/>
      <c r="Q94" s="96" t="s">
        <v>13</v>
      </c>
      <c r="R94" s="96"/>
      <c r="S94" s="96"/>
      <c r="T94" s="96"/>
      <c r="U94" s="96"/>
      <c r="V94" s="96"/>
      <c r="W94" s="96"/>
      <c r="X94" s="67"/>
    </row>
    <row r="95" spans="1:24" ht="20.25" customHeight="1">
      <c r="A95" s="2"/>
      <c r="B95" s="2"/>
      <c r="C95" s="14"/>
      <c r="D95" s="15"/>
      <c r="E95" s="15"/>
      <c r="F95" s="15"/>
      <c r="G95" s="2"/>
      <c r="H95" s="2"/>
      <c r="I95" s="2"/>
      <c r="J95" s="2"/>
      <c r="K95" s="2"/>
      <c r="L95" s="2"/>
      <c r="M95" s="2"/>
      <c r="N95" s="2"/>
      <c r="O95" s="2"/>
      <c r="Q95" s="97" t="s">
        <v>12</v>
      </c>
      <c r="R95" s="97"/>
      <c r="S95" s="97"/>
      <c r="T95" s="97"/>
      <c r="U95" s="97"/>
      <c r="V95" s="97"/>
      <c r="W95" s="40" t="s">
        <v>10</v>
      </c>
      <c r="X95" s="28"/>
    </row>
    <row r="96" spans="1:24">
      <c r="A96" s="2"/>
      <c r="B96" s="2"/>
      <c r="C96" s="2"/>
      <c r="D96" s="2"/>
      <c r="E96" s="1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3"/>
      <c r="B97" s="88" t="s">
        <v>0</v>
      </c>
      <c r="C97" s="8"/>
      <c r="D97" s="94" t="s">
        <v>1</v>
      </c>
      <c r="E97" s="95"/>
      <c r="F97" s="95"/>
      <c r="G97" s="116" t="s">
        <v>2</v>
      </c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8"/>
      <c r="W97" s="104" t="s">
        <v>8</v>
      </c>
      <c r="X97" s="105"/>
    </row>
    <row r="98" spans="1:24" ht="15.75" customHeight="1">
      <c r="A98" s="9"/>
      <c r="B98" s="89"/>
      <c r="C98" s="10"/>
      <c r="D98" s="7" t="s">
        <v>3</v>
      </c>
      <c r="E98" s="11" t="s">
        <v>4</v>
      </c>
      <c r="F98" s="11" t="s">
        <v>6</v>
      </c>
      <c r="G98" s="119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1"/>
      <c r="W98" s="106"/>
      <c r="X98" s="107"/>
    </row>
    <row r="99" spans="1:24" ht="15.75" customHeight="1">
      <c r="A99" s="5"/>
      <c r="B99" s="90"/>
      <c r="C99" s="6"/>
      <c r="D99" s="92" t="s">
        <v>5</v>
      </c>
      <c r="E99" s="93"/>
      <c r="F99" s="93"/>
      <c r="G99" s="122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4"/>
      <c r="W99" s="108"/>
      <c r="X99" s="109"/>
    </row>
    <row r="100" spans="1:24" ht="14.25" customHeight="1">
      <c r="A100" s="82"/>
      <c r="B100" s="84" t="s">
        <v>27</v>
      </c>
      <c r="C100" s="86"/>
      <c r="D100" s="125">
        <v>600</v>
      </c>
      <c r="E100" s="127" t="s">
        <v>4</v>
      </c>
      <c r="F100" s="129">
        <f>ROUND(SUM(G101:U101,G103:V103),0)</f>
        <v>0</v>
      </c>
      <c r="G100" s="34">
        <f>IF($D$2&lt;&gt;"",DATE(YEAR($D$2),MONTH($D$2),1),"")</f>
        <v>44593</v>
      </c>
      <c r="H100" s="20">
        <f>G100+1</f>
        <v>44594</v>
      </c>
      <c r="I100" s="20">
        <f t="shared" ref="I100" si="346">H100+1</f>
        <v>44595</v>
      </c>
      <c r="J100" s="20">
        <f>I100+1</f>
        <v>44596</v>
      </c>
      <c r="K100" s="20">
        <f t="shared" ref="K100" si="347">J100+1</f>
        <v>44597</v>
      </c>
      <c r="L100" s="20">
        <f t="shared" ref="L100" si="348">K100+1</f>
        <v>44598</v>
      </c>
      <c r="M100" s="20">
        <f t="shared" ref="M100" si="349">L100+1</f>
        <v>44599</v>
      </c>
      <c r="N100" s="20">
        <f t="shared" ref="N100" si="350">M100+1</f>
        <v>44600</v>
      </c>
      <c r="O100" s="20">
        <f t="shared" ref="O100" si="351">N100+1</f>
        <v>44601</v>
      </c>
      <c r="P100" s="20">
        <f t="shared" ref="P100" si="352">O100+1</f>
        <v>44602</v>
      </c>
      <c r="Q100" s="20">
        <f t="shared" ref="Q100" si="353">P100+1</f>
        <v>44603</v>
      </c>
      <c r="R100" s="20">
        <f t="shared" ref="R100" si="354">Q100+1</f>
        <v>44604</v>
      </c>
      <c r="S100" s="20">
        <f t="shared" ref="S100" si="355">R100+1</f>
        <v>44605</v>
      </c>
      <c r="T100" s="20">
        <f t="shared" ref="T100" si="356">S100+1</f>
        <v>44606</v>
      </c>
      <c r="U100" s="20">
        <f t="shared" ref="U100" si="357">T100+1</f>
        <v>44607</v>
      </c>
      <c r="V100" s="19"/>
      <c r="W100" s="110"/>
      <c r="X100" s="111"/>
    </row>
    <row r="101" spans="1:24" ht="25.5" customHeight="1">
      <c r="A101" s="83"/>
      <c r="B101" s="85"/>
      <c r="C101" s="80"/>
      <c r="D101" s="126"/>
      <c r="E101" s="128"/>
      <c r="F101" s="130"/>
      <c r="G101" s="30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2"/>
      <c r="U101" s="32"/>
      <c r="V101" s="37"/>
      <c r="W101" s="112"/>
      <c r="X101" s="113"/>
    </row>
    <row r="102" spans="1:24" ht="14.25" customHeight="1">
      <c r="A102" s="17"/>
      <c r="B102" s="78"/>
      <c r="C102" s="80"/>
      <c r="D102" s="158">
        <f>IFERROR(D100*F100,"")</f>
        <v>0</v>
      </c>
      <c r="E102" s="159"/>
      <c r="F102" s="160"/>
      <c r="G102" s="34">
        <f>U100+1</f>
        <v>44608</v>
      </c>
      <c r="H102" s="20">
        <f>G102+1</f>
        <v>44609</v>
      </c>
      <c r="I102" s="20">
        <f t="shared" ref="I102" si="358">H102+1</f>
        <v>44610</v>
      </c>
      <c r="J102" s="20">
        <f t="shared" ref="J102" si="359">I102+1</f>
        <v>44611</v>
      </c>
      <c r="K102" s="20">
        <f t="shared" ref="K102" si="360">J102+1</f>
        <v>44612</v>
      </c>
      <c r="L102" s="20">
        <f t="shared" ref="L102" si="361">K102+1</f>
        <v>44613</v>
      </c>
      <c r="M102" s="20">
        <f t="shared" ref="M102" si="362">L102+1</f>
        <v>44614</v>
      </c>
      <c r="N102" s="20">
        <f t="shared" ref="N102" si="363">M102+1</f>
        <v>44615</v>
      </c>
      <c r="O102" s="20">
        <f t="shared" ref="O102" si="364">N102+1</f>
        <v>44616</v>
      </c>
      <c r="P102" s="20">
        <f t="shared" ref="P102" si="365">O102+1</f>
        <v>44617</v>
      </c>
      <c r="Q102" s="20">
        <f t="shared" ref="Q102" si="366">P102+1</f>
        <v>44618</v>
      </c>
      <c r="R102" s="20">
        <f t="shared" ref="R102" si="367">Q102+1</f>
        <v>44619</v>
      </c>
      <c r="S102" s="20">
        <f>R102+1</f>
        <v>44620</v>
      </c>
      <c r="T102" s="29">
        <f>DAY(S102+1)</f>
        <v>1</v>
      </c>
      <c r="U102" s="36">
        <f>DAY(S102+2)</f>
        <v>2</v>
      </c>
      <c r="V102" s="35">
        <f>DAY(S102+3)</f>
        <v>3</v>
      </c>
      <c r="W102" s="112"/>
      <c r="X102" s="113"/>
    </row>
    <row r="103" spans="1:24" ht="25.5" customHeight="1">
      <c r="A103" s="18"/>
      <c r="B103" s="79"/>
      <c r="C103" s="81"/>
      <c r="D103" s="101"/>
      <c r="E103" s="102"/>
      <c r="F103" s="103"/>
      <c r="G103" s="21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3"/>
      <c r="U103" s="23"/>
      <c r="V103" s="24"/>
      <c r="W103" s="114"/>
      <c r="X103" s="115"/>
    </row>
    <row r="104" spans="1:24" ht="14.25" customHeight="1">
      <c r="A104" s="82"/>
      <c r="B104" s="84" t="s">
        <v>27</v>
      </c>
      <c r="C104" s="86"/>
      <c r="D104" s="125">
        <v>600</v>
      </c>
      <c r="E104" s="127" t="s">
        <v>4</v>
      </c>
      <c r="F104" s="129">
        <f t="shared" ref="F104" si="368">ROUND(SUM(G105:U105,G107:V107),0)</f>
        <v>0</v>
      </c>
      <c r="G104" s="34">
        <f t="shared" ref="G104" si="369">IF($D$2&lt;&gt;"",DATE(YEAR($D$2),MONTH($D$2),1),"")</f>
        <v>44593</v>
      </c>
      <c r="H104" s="20">
        <f t="shared" ref="H104" si="370">G104+1</f>
        <v>44594</v>
      </c>
      <c r="I104" s="20">
        <f t="shared" ref="I104" si="371">H104+1</f>
        <v>44595</v>
      </c>
      <c r="J104" s="20">
        <f t="shared" ref="J104" si="372">I104+1</f>
        <v>44596</v>
      </c>
      <c r="K104" s="20">
        <f t="shared" ref="K104" si="373">J104+1</f>
        <v>44597</v>
      </c>
      <c r="L104" s="20">
        <f t="shared" ref="L104" si="374">K104+1</f>
        <v>44598</v>
      </c>
      <c r="M104" s="20">
        <f t="shared" ref="M104" si="375">L104+1</f>
        <v>44599</v>
      </c>
      <c r="N104" s="20">
        <f t="shared" ref="N104" si="376">M104+1</f>
        <v>44600</v>
      </c>
      <c r="O104" s="20">
        <f t="shared" ref="O104" si="377">N104+1</f>
        <v>44601</v>
      </c>
      <c r="P104" s="20">
        <f t="shared" ref="P104" si="378">O104+1</f>
        <v>44602</v>
      </c>
      <c r="Q104" s="20">
        <f t="shared" ref="Q104" si="379">P104+1</f>
        <v>44603</v>
      </c>
      <c r="R104" s="20">
        <f t="shared" ref="R104" si="380">Q104+1</f>
        <v>44604</v>
      </c>
      <c r="S104" s="20">
        <f t="shared" ref="S104" si="381">R104+1</f>
        <v>44605</v>
      </c>
      <c r="T104" s="20">
        <f t="shared" ref="T104" si="382">S104+1</f>
        <v>44606</v>
      </c>
      <c r="U104" s="20">
        <f t="shared" ref="U104" si="383">T104+1</f>
        <v>44607</v>
      </c>
      <c r="V104" s="19"/>
      <c r="W104" s="131"/>
      <c r="X104" s="132"/>
    </row>
    <row r="105" spans="1:24" ht="25.5" customHeight="1">
      <c r="A105" s="83"/>
      <c r="B105" s="85"/>
      <c r="C105" s="80"/>
      <c r="D105" s="126"/>
      <c r="E105" s="128"/>
      <c r="F105" s="130"/>
      <c r="G105" s="30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2"/>
      <c r="U105" s="32"/>
      <c r="V105" s="33"/>
      <c r="W105" s="133"/>
      <c r="X105" s="134"/>
    </row>
    <row r="106" spans="1:24" ht="14.25" customHeight="1">
      <c r="A106" s="17"/>
      <c r="B106" s="78"/>
      <c r="C106" s="80"/>
      <c r="D106" s="158">
        <f t="shared" ref="D106" si="384">IFERROR(D104*F104,"")</f>
        <v>0</v>
      </c>
      <c r="E106" s="159"/>
      <c r="F106" s="160"/>
      <c r="G106" s="34">
        <f t="shared" ref="G106" si="385">U104+1</f>
        <v>44608</v>
      </c>
      <c r="H106" s="20">
        <f t="shared" ref="H106" si="386">G106+1</f>
        <v>44609</v>
      </c>
      <c r="I106" s="20">
        <f t="shared" ref="I106" si="387">H106+1</f>
        <v>44610</v>
      </c>
      <c r="J106" s="20">
        <f t="shared" ref="J106" si="388">I106+1</f>
        <v>44611</v>
      </c>
      <c r="K106" s="20">
        <f t="shared" ref="K106" si="389">J106+1</f>
        <v>44612</v>
      </c>
      <c r="L106" s="20">
        <f t="shared" ref="L106" si="390">K106+1</f>
        <v>44613</v>
      </c>
      <c r="M106" s="20">
        <f t="shared" ref="M106" si="391">L106+1</f>
        <v>44614</v>
      </c>
      <c r="N106" s="20">
        <f t="shared" ref="N106" si="392">M106+1</f>
        <v>44615</v>
      </c>
      <c r="O106" s="20">
        <f t="shared" ref="O106" si="393">N106+1</f>
        <v>44616</v>
      </c>
      <c r="P106" s="20">
        <f t="shared" ref="P106" si="394">O106+1</f>
        <v>44617</v>
      </c>
      <c r="Q106" s="20">
        <f t="shared" ref="Q106" si="395">P106+1</f>
        <v>44618</v>
      </c>
      <c r="R106" s="20">
        <f t="shared" ref="R106" si="396">Q106+1</f>
        <v>44619</v>
      </c>
      <c r="S106" s="20">
        <f t="shared" ref="S106" si="397">R106+1</f>
        <v>44620</v>
      </c>
      <c r="T106" s="29">
        <f t="shared" ref="T106" si="398">DAY(S106+1)</f>
        <v>1</v>
      </c>
      <c r="U106" s="36">
        <f t="shared" ref="U106" si="399">DAY(S106+2)</f>
        <v>2</v>
      </c>
      <c r="V106" s="35">
        <f t="shared" ref="V106" si="400">DAY(S106+3)</f>
        <v>3</v>
      </c>
      <c r="W106" s="133"/>
      <c r="X106" s="134"/>
    </row>
    <row r="107" spans="1:24" ht="25.5" customHeight="1">
      <c r="A107" s="18"/>
      <c r="B107" s="79"/>
      <c r="C107" s="81"/>
      <c r="D107" s="101"/>
      <c r="E107" s="102"/>
      <c r="F107" s="103"/>
      <c r="G107" s="21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3"/>
      <c r="U107" s="23"/>
      <c r="V107" s="24"/>
      <c r="W107" s="135"/>
      <c r="X107" s="136"/>
    </row>
    <row r="108" spans="1:24" ht="14.25" customHeight="1">
      <c r="A108" s="82"/>
      <c r="B108" s="84" t="s">
        <v>27</v>
      </c>
      <c r="C108" s="86"/>
      <c r="D108" s="125">
        <v>600</v>
      </c>
      <c r="E108" s="127" t="s">
        <v>4</v>
      </c>
      <c r="F108" s="129">
        <f t="shared" ref="F108" si="401">ROUND(SUM(G109:U109,G111:V111),0)</f>
        <v>0</v>
      </c>
      <c r="G108" s="34">
        <f t="shared" ref="G108" si="402">IF($D$2&lt;&gt;"",DATE(YEAR($D$2),MONTH($D$2),1),"")</f>
        <v>44593</v>
      </c>
      <c r="H108" s="20">
        <f t="shared" ref="H108" si="403">G108+1</f>
        <v>44594</v>
      </c>
      <c r="I108" s="20">
        <f t="shared" ref="I108" si="404">H108+1</f>
        <v>44595</v>
      </c>
      <c r="J108" s="20">
        <f t="shared" ref="J108" si="405">I108+1</f>
        <v>44596</v>
      </c>
      <c r="K108" s="20">
        <f t="shared" ref="K108" si="406">J108+1</f>
        <v>44597</v>
      </c>
      <c r="L108" s="20">
        <f t="shared" ref="L108" si="407">K108+1</f>
        <v>44598</v>
      </c>
      <c r="M108" s="20">
        <f t="shared" ref="M108" si="408">L108+1</f>
        <v>44599</v>
      </c>
      <c r="N108" s="20">
        <f t="shared" ref="N108" si="409">M108+1</f>
        <v>44600</v>
      </c>
      <c r="O108" s="20">
        <f t="shared" ref="O108" si="410">N108+1</f>
        <v>44601</v>
      </c>
      <c r="P108" s="20">
        <f t="shared" ref="P108" si="411">O108+1</f>
        <v>44602</v>
      </c>
      <c r="Q108" s="20">
        <f t="shared" ref="Q108" si="412">P108+1</f>
        <v>44603</v>
      </c>
      <c r="R108" s="20">
        <f t="shared" ref="R108" si="413">Q108+1</f>
        <v>44604</v>
      </c>
      <c r="S108" s="20">
        <f t="shared" ref="S108" si="414">R108+1</f>
        <v>44605</v>
      </c>
      <c r="T108" s="20">
        <f t="shared" ref="T108" si="415">S108+1</f>
        <v>44606</v>
      </c>
      <c r="U108" s="20">
        <f t="shared" ref="U108" si="416">T108+1</f>
        <v>44607</v>
      </c>
      <c r="V108" s="19"/>
      <c r="W108" s="131"/>
      <c r="X108" s="132"/>
    </row>
    <row r="109" spans="1:24" ht="25.5" customHeight="1">
      <c r="A109" s="83"/>
      <c r="B109" s="85"/>
      <c r="C109" s="80"/>
      <c r="D109" s="126"/>
      <c r="E109" s="128"/>
      <c r="F109" s="130"/>
      <c r="G109" s="30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2"/>
      <c r="U109" s="32"/>
      <c r="V109" s="33"/>
      <c r="W109" s="133"/>
      <c r="X109" s="134"/>
    </row>
    <row r="110" spans="1:24" ht="14.25" customHeight="1">
      <c r="A110" s="17"/>
      <c r="B110" s="78"/>
      <c r="C110" s="80"/>
      <c r="D110" s="158">
        <f t="shared" ref="D110" si="417">IFERROR(D108*F108,"")</f>
        <v>0</v>
      </c>
      <c r="E110" s="159"/>
      <c r="F110" s="160"/>
      <c r="G110" s="34">
        <f t="shared" ref="G110" si="418">U108+1</f>
        <v>44608</v>
      </c>
      <c r="H110" s="20">
        <f t="shared" ref="H110" si="419">G110+1</f>
        <v>44609</v>
      </c>
      <c r="I110" s="20">
        <f t="shared" ref="I110" si="420">H110+1</f>
        <v>44610</v>
      </c>
      <c r="J110" s="20">
        <f t="shared" ref="J110" si="421">I110+1</f>
        <v>44611</v>
      </c>
      <c r="K110" s="20">
        <f t="shared" ref="K110" si="422">J110+1</f>
        <v>44612</v>
      </c>
      <c r="L110" s="20">
        <f t="shared" ref="L110" si="423">K110+1</f>
        <v>44613</v>
      </c>
      <c r="M110" s="20">
        <f t="shared" ref="M110" si="424">L110+1</f>
        <v>44614</v>
      </c>
      <c r="N110" s="20">
        <f t="shared" ref="N110" si="425">M110+1</f>
        <v>44615</v>
      </c>
      <c r="O110" s="20">
        <f t="shared" ref="O110" si="426">N110+1</f>
        <v>44616</v>
      </c>
      <c r="P110" s="20">
        <f t="shared" ref="P110" si="427">O110+1</f>
        <v>44617</v>
      </c>
      <c r="Q110" s="20">
        <f t="shared" ref="Q110" si="428">P110+1</f>
        <v>44618</v>
      </c>
      <c r="R110" s="20">
        <f t="shared" ref="R110" si="429">Q110+1</f>
        <v>44619</v>
      </c>
      <c r="S110" s="20">
        <f t="shared" ref="S110" si="430">R110+1</f>
        <v>44620</v>
      </c>
      <c r="T110" s="29">
        <f t="shared" ref="T110" si="431">DAY(S110+1)</f>
        <v>1</v>
      </c>
      <c r="U110" s="36">
        <f t="shared" ref="U110" si="432">DAY(S110+2)</f>
        <v>2</v>
      </c>
      <c r="V110" s="35">
        <f t="shared" ref="V110" si="433">DAY(S110+3)</f>
        <v>3</v>
      </c>
      <c r="W110" s="133"/>
      <c r="X110" s="134"/>
    </row>
    <row r="111" spans="1:24" ht="25.5" customHeight="1">
      <c r="A111" s="18"/>
      <c r="B111" s="79"/>
      <c r="C111" s="81"/>
      <c r="D111" s="101"/>
      <c r="E111" s="102"/>
      <c r="F111" s="103"/>
      <c r="G111" s="21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3"/>
      <c r="U111" s="23"/>
      <c r="V111" s="24"/>
      <c r="W111" s="135"/>
      <c r="X111" s="136"/>
    </row>
    <row r="112" spans="1:24" ht="14.25" customHeight="1">
      <c r="A112" s="82"/>
      <c r="B112" s="84" t="s">
        <v>27</v>
      </c>
      <c r="C112" s="86"/>
      <c r="D112" s="125">
        <v>600</v>
      </c>
      <c r="E112" s="127" t="s">
        <v>4</v>
      </c>
      <c r="F112" s="129">
        <f t="shared" ref="F112" si="434">ROUND(SUM(G113:U113,G115:V115),0)</f>
        <v>0</v>
      </c>
      <c r="G112" s="34">
        <f t="shared" ref="G112" si="435">IF($D$2&lt;&gt;"",DATE(YEAR($D$2),MONTH($D$2),1),"")</f>
        <v>44593</v>
      </c>
      <c r="H112" s="20">
        <f t="shared" ref="H112" si="436">G112+1</f>
        <v>44594</v>
      </c>
      <c r="I112" s="20">
        <f t="shared" ref="I112" si="437">H112+1</f>
        <v>44595</v>
      </c>
      <c r="J112" s="20">
        <f t="shared" ref="J112" si="438">I112+1</f>
        <v>44596</v>
      </c>
      <c r="K112" s="20">
        <f t="shared" ref="K112" si="439">J112+1</f>
        <v>44597</v>
      </c>
      <c r="L112" s="20">
        <f t="shared" ref="L112" si="440">K112+1</f>
        <v>44598</v>
      </c>
      <c r="M112" s="20">
        <f t="shared" ref="M112" si="441">L112+1</f>
        <v>44599</v>
      </c>
      <c r="N112" s="20">
        <f t="shared" ref="N112" si="442">M112+1</f>
        <v>44600</v>
      </c>
      <c r="O112" s="20">
        <f t="shared" ref="O112" si="443">N112+1</f>
        <v>44601</v>
      </c>
      <c r="P112" s="20">
        <f t="shared" ref="P112" si="444">O112+1</f>
        <v>44602</v>
      </c>
      <c r="Q112" s="20">
        <f t="shared" ref="Q112" si="445">P112+1</f>
        <v>44603</v>
      </c>
      <c r="R112" s="20">
        <f t="shared" ref="R112" si="446">Q112+1</f>
        <v>44604</v>
      </c>
      <c r="S112" s="20">
        <f t="shared" ref="S112" si="447">R112+1</f>
        <v>44605</v>
      </c>
      <c r="T112" s="20">
        <f t="shared" ref="T112" si="448">S112+1</f>
        <v>44606</v>
      </c>
      <c r="U112" s="20">
        <f t="shared" ref="U112" si="449">T112+1</f>
        <v>44607</v>
      </c>
      <c r="V112" s="19"/>
      <c r="W112" s="131"/>
      <c r="X112" s="132"/>
    </row>
    <row r="113" spans="1:24" ht="25.5" customHeight="1">
      <c r="A113" s="83"/>
      <c r="B113" s="85"/>
      <c r="C113" s="80"/>
      <c r="D113" s="126"/>
      <c r="E113" s="128"/>
      <c r="F113" s="130"/>
      <c r="G113" s="30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2"/>
      <c r="U113" s="32"/>
      <c r="V113" s="33"/>
      <c r="W113" s="133"/>
      <c r="X113" s="134"/>
    </row>
    <row r="114" spans="1:24" ht="14.25" customHeight="1">
      <c r="A114" s="17"/>
      <c r="B114" s="78"/>
      <c r="C114" s="80"/>
      <c r="D114" s="98">
        <f t="shared" ref="D114" si="450">IFERROR(D112*F112,"")</f>
        <v>0</v>
      </c>
      <c r="E114" s="99"/>
      <c r="F114" s="100"/>
      <c r="G114" s="34">
        <f t="shared" ref="G114" si="451">U112+1</f>
        <v>44608</v>
      </c>
      <c r="H114" s="20">
        <f t="shared" ref="H114" si="452">G114+1</f>
        <v>44609</v>
      </c>
      <c r="I114" s="20">
        <f t="shared" ref="I114" si="453">H114+1</f>
        <v>44610</v>
      </c>
      <c r="J114" s="20">
        <f t="shared" ref="J114" si="454">I114+1</f>
        <v>44611</v>
      </c>
      <c r="K114" s="20">
        <f t="shared" ref="K114" si="455">J114+1</f>
        <v>44612</v>
      </c>
      <c r="L114" s="20">
        <f t="shared" ref="L114" si="456">K114+1</f>
        <v>44613</v>
      </c>
      <c r="M114" s="20">
        <f t="shared" ref="M114" si="457">L114+1</f>
        <v>44614</v>
      </c>
      <c r="N114" s="20">
        <f t="shared" ref="N114" si="458">M114+1</f>
        <v>44615</v>
      </c>
      <c r="O114" s="20">
        <f t="shared" ref="O114" si="459">N114+1</f>
        <v>44616</v>
      </c>
      <c r="P114" s="20">
        <f t="shared" ref="P114" si="460">O114+1</f>
        <v>44617</v>
      </c>
      <c r="Q114" s="20">
        <f t="shared" ref="Q114" si="461">P114+1</f>
        <v>44618</v>
      </c>
      <c r="R114" s="20">
        <f t="shared" ref="R114" si="462">Q114+1</f>
        <v>44619</v>
      </c>
      <c r="S114" s="20">
        <f t="shared" ref="S114" si="463">R114+1</f>
        <v>44620</v>
      </c>
      <c r="T114" s="29">
        <f t="shared" ref="T114" si="464">DAY(S114+1)</f>
        <v>1</v>
      </c>
      <c r="U114" s="36">
        <f t="shared" ref="U114" si="465">DAY(S114+2)</f>
        <v>2</v>
      </c>
      <c r="V114" s="35">
        <f t="shared" ref="V114" si="466">DAY(S114+3)</f>
        <v>3</v>
      </c>
      <c r="W114" s="133"/>
      <c r="X114" s="134"/>
    </row>
    <row r="115" spans="1:24" ht="25.5" customHeight="1">
      <c r="A115" s="18"/>
      <c r="B115" s="79"/>
      <c r="C115" s="81"/>
      <c r="D115" s="101"/>
      <c r="E115" s="102"/>
      <c r="F115" s="103"/>
      <c r="G115" s="21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3"/>
      <c r="U115" s="23"/>
      <c r="V115" s="24"/>
      <c r="W115" s="135"/>
      <c r="X115" s="136"/>
    </row>
    <row r="116" spans="1:24" ht="14.25" customHeight="1">
      <c r="A116" s="82"/>
      <c r="B116" s="84"/>
      <c r="C116" s="86"/>
      <c r="D116" s="125"/>
      <c r="E116" s="127" t="s">
        <v>4</v>
      </c>
      <c r="F116" s="129">
        <f t="shared" ref="F116" si="467">ROUND(SUM(G117:U117,G119:V119),0)</f>
        <v>0</v>
      </c>
      <c r="G116" s="34">
        <f t="shared" ref="G116" si="468">IF($D$2&lt;&gt;"",DATE(YEAR($D$2),MONTH($D$2),1),"")</f>
        <v>44593</v>
      </c>
      <c r="H116" s="20">
        <f t="shared" ref="H116" si="469">G116+1</f>
        <v>44594</v>
      </c>
      <c r="I116" s="20">
        <f t="shared" ref="I116" si="470">H116+1</f>
        <v>44595</v>
      </c>
      <c r="J116" s="20">
        <f t="shared" ref="J116" si="471">I116+1</f>
        <v>44596</v>
      </c>
      <c r="K116" s="20">
        <f t="shared" ref="K116" si="472">J116+1</f>
        <v>44597</v>
      </c>
      <c r="L116" s="20">
        <f t="shared" ref="L116" si="473">K116+1</f>
        <v>44598</v>
      </c>
      <c r="M116" s="20">
        <f t="shared" ref="M116" si="474">L116+1</f>
        <v>44599</v>
      </c>
      <c r="N116" s="20">
        <f t="shared" ref="N116" si="475">M116+1</f>
        <v>44600</v>
      </c>
      <c r="O116" s="20">
        <f t="shared" ref="O116" si="476">N116+1</f>
        <v>44601</v>
      </c>
      <c r="P116" s="20">
        <f t="shared" ref="P116" si="477">O116+1</f>
        <v>44602</v>
      </c>
      <c r="Q116" s="20">
        <f t="shared" ref="Q116" si="478">P116+1</f>
        <v>44603</v>
      </c>
      <c r="R116" s="20">
        <f t="shared" ref="R116" si="479">Q116+1</f>
        <v>44604</v>
      </c>
      <c r="S116" s="20">
        <f t="shared" ref="S116" si="480">R116+1</f>
        <v>44605</v>
      </c>
      <c r="T116" s="20">
        <f t="shared" ref="T116" si="481">S116+1</f>
        <v>44606</v>
      </c>
      <c r="U116" s="20">
        <f t="shared" ref="U116" si="482">T116+1</f>
        <v>44607</v>
      </c>
      <c r="V116" s="19"/>
      <c r="W116" s="131"/>
      <c r="X116" s="132"/>
    </row>
    <row r="117" spans="1:24" ht="25.5" customHeight="1">
      <c r="A117" s="83"/>
      <c r="B117" s="85"/>
      <c r="C117" s="80"/>
      <c r="D117" s="126"/>
      <c r="E117" s="128"/>
      <c r="F117" s="130"/>
      <c r="G117" s="30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2"/>
      <c r="U117" s="32"/>
      <c r="V117" s="33"/>
      <c r="W117" s="133"/>
      <c r="X117" s="134"/>
    </row>
    <row r="118" spans="1:24" ht="14.25" customHeight="1">
      <c r="A118" s="17"/>
      <c r="B118" s="78"/>
      <c r="C118" s="80"/>
      <c r="D118" s="98">
        <f t="shared" ref="D118" si="483">IFERROR(D116*F116,"")</f>
        <v>0</v>
      </c>
      <c r="E118" s="99"/>
      <c r="F118" s="100"/>
      <c r="G118" s="34">
        <f t="shared" ref="G118" si="484">U116+1</f>
        <v>44608</v>
      </c>
      <c r="H118" s="20">
        <f t="shared" ref="H118" si="485">G118+1</f>
        <v>44609</v>
      </c>
      <c r="I118" s="20">
        <f t="shared" ref="I118" si="486">H118+1</f>
        <v>44610</v>
      </c>
      <c r="J118" s="20">
        <f t="shared" ref="J118" si="487">I118+1</f>
        <v>44611</v>
      </c>
      <c r="K118" s="20">
        <f t="shared" ref="K118" si="488">J118+1</f>
        <v>44612</v>
      </c>
      <c r="L118" s="20">
        <f t="shared" ref="L118" si="489">K118+1</f>
        <v>44613</v>
      </c>
      <c r="M118" s="20">
        <f t="shared" ref="M118" si="490">L118+1</f>
        <v>44614</v>
      </c>
      <c r="N118" s="20">
        <f t="shared" ref="N118" si="491">M118+1</f>
        <v>44615</v>
      </c>
      <c r="O118" s="20">
        <f t="shared" ref="O118" si="492">N118+1</f>
        <v>44616</v>
      </c>
      <c r="P118" s="20">
        <f t="shared" ref="P118" si="493">O118+1</f>
        <v>44617</v>
      </c>
      <c r="Q118" s="20">
        <f t="shared" ref="Q118" si="494">P118+1</f>
        <v>44618</v>
      </c>
      <c r="R118" s="20">
        <f t="shared" ref="R118" si="495">Q118+1</f>
        <v>44619</v>
      </c>
      <c r="S118" s="20">
        <f t="shared" ref="S118" si="496">R118+1</f>
        <v>44620</v>
      </c>
      <c r="T118" s="29">
        <f t="shared" ref="T118" si="497">DAY(S118+1)</f>
        <v>1</v>
      </c>
      <c r="U118" s="36">
        <f t="shared" ref="U118" si="498">DAY(S118+2)</f>
        <v>2</v>
      </c>
      <c r="V118" s="35">
        <f t="shared" ref="V118" si="499">DAY(S118+3)</f>
        <v>3</v>
      </c>
      <c r="W118" s="133"/>
      <c r="X118" s="134"/>
    </row>
    <row r="119" spans="1:24" ht="25.5" customHeight="1">
      <c r="A119" s="18"/>
      <c r="B119" s="79"/>
      <c r="C119" s="81"/>
      <c r="D119" s="101"/>
      <c r="E119" s="102"/>
      <c r="F119" s="103"/>
      <c r="G119" s="21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3"/>
      <c r="U119" s="23"/>
      <c r="V119" s="24"/>
      <c r="W119" s="135"/>
      <c r="X119" s="136"/>
    </row>
  </sheetData>
  <mergeCells count="236">
    <mergeCell ref="F116:F117"/>
    <mergeCell ref="W116:X119"/>
    <mergeCell ref="B118:B119"/>
    <mergeCell ref="C118:C119"/>
    <mergeCell ref="D118:F119"/>
    <mergeCell ref="A116:A117"/>
    <mergeCell ref="B116:B117"/>
    <mergeCell ref="C116:C117"/>
    <mergeCell ref="D116:D117"/>
    <mergeCell ref="E116:E117"/>
    <mergeCell ref="F112:F113"/>
    <mergeCell ref="W112:X115"/>
    <mergeCell ref="B114:B115"/>
    <mergeCell ref="C114:C115"/>
    <mergeCell ref="D114:F115"/>
    <mergeCell ref="A112:A113"/>
    <mergeCell ref="B112:B113"/>
    <mergeCell ref="C112:C113"/>
    <mergeCell ref="D112:D113"/>
    <mergeCell ref="E112:E113"/>
    <mergeCell ref="F108:F109"/>
    <mergeCell ref="W108:X111"/>
    <mergeCell ref="B110:B111"/>
    <mergeCell ref="C110:C111"/>
    <mergeCell ref="D110:F111"/>
    <mergeCell ref="A108:A109"/>
    <mergeCell ref="B108:B109"/>
    <mergeCell ref="C108:C109"/>
    <mergeCell ref="D108:D109"/>
    <mergeCell ref="E108:E109"/>
    <mergeCell ref="F104:F105"/>
    <mergeCell ref="W104:X107"/>
    <mergeCell ref="B106:B107"/>
    <mergeCell ref="C106:C107"/>
    <mergeCell ref="D106:F107"/>
    <mergeCell ref="A104:A105"/>
    <mergeCell ref="B104:B105"/>
    <mergeCell ref="C104:C105"/>
    <mergeCell ref="D104:D105"/>
    <mergeCell ref="E104:E105"/>
    <mergeCell ref="F100:F101"/>
    <mergeCell ref="W100:X103"/>
    <mergeCell ref="B102:B103"/>
    <mergeCell ref="C102:C103"/>
    <mergeCell ref="D102:F103"/>
    <mergeCell ref="A100:A101"/>
    <mergeCell ref="B100:B101"/>
    <mergeCell ref="C100:C101"/>
    <mergeCell ref="D100:D101"/>
    <mergeCell ref="E100:E101"/>
    <mergeCell ref="B92:C92"/>
    <mergeCell ref="D92:G92"/>
    <mergeCell ref="Q94:W94"/>
    <mergeCell ref="Q95:V95"/>
    <mergeCell ref="B97:B99"/>
    <mergeCell ref="D97:F97"/>
    <mergeCell ref="G97:V99"/>
    <mergeCell ref="W97:X99"/>
    <mergeCell ref="D99:F99"/>
    <mergeCell ref="F86:F87"/>
    <mergeCell ref="W86:X89"/>
    <mergeCell ref="B88:B89"/>
    <mergeCell ref="C88:C89"/>
    <mergeCell ref="D88:F89"/>
    <mergeCell ref="A86:A87"/>
    <mergeCell ref="B86:B87"/>
    <mergeCell ref="C86:C87"/>
    <mergeCell ref="D86:D87"/>
    <mergeCell ref="E86:E87"/>
    <mergeCell ref="F82:F83"/>
    <mergeCell ref="W82:X85"/>
    <mergeCell ref="B84:B85"/>
    <mergeCell ref="C84:C85"/>
    <mergeCell ref="D84:F85"/>
    <mergeCell ref="A82:A83"/>
    <mergeCell ref="B82:B83"/>
    <mergeCell ref="C82:C83"/>
    <mergeCell ref="D82:D83"/>
    <mergeCell ref="E82:E83"/>
    <mergeCell ref="F78:F79"/>
    <mergeCell ref="W78:X81"/>
    <mergeCell ref="B80:B81"/>
    <mergeCell ref="C80:C81"/>
    <mergeCell ref="D80:F81"/>
    <mergeCell ref="A78:A79"/>
    <mergeCell ref="B78:B79"/>
    <mergeCell ref="C78:C79"/>
    <mergeCell ref="D78:D79"/>
    <mergeCell ref="E78:E79"/>
    <mergeCell ref="F74:F75"/>
    <mergeCell ref="W74:X77"/>
    <mergeCell ref="B76:B77"/>
    <mergeCell ref="C76:C77"/>
    <mergeCell ref="D76:F77"/>
    <mergeCell ref="A74:A75"/>
    <mergeCell ref="B74:B75"/>
    <mergeCell ref="C74:C75"/>
    <mergeCell ref="D74:D75"/>
    <mergeCell ref="E74:E75"/>
    <mergeCell ref="F70:F71"/>
    <mergeCell ref="W70:X73"/>
    <mergeCell ref="B72:B73"/>
    <mergeCell ref="C72:C73"/>
    <mergeCell ref="D72:F73"/>
    <mergeCell ref="A70:A71"/>
    <mergeCell ref="B70:B71"/>
    <mergeCell ref="C70:C71"/>
    <mergeCell ref="D70:D71"/>
    <mergeCell ref="E70:E71"/>
    <mergeCell ref="B62:C62"/>
    <mergeCell ref="D62:G62"/>
    <mergeCell ref="Q64:W64"/>
    <mergeCell ref="Q65:V65"/>
    <mergeCell ref="B67:B69"/>
    <mergeCell ref="D67:F67"/>
    <mergeCell ref="G67:V69"/>
    <mergeCell ref="W67:X69"/>
    <mergeCell ref="D69:F69"/>
    <mergeCell ref="F56:F57"/>
    <mergeCell ref="W56:X59"/>
    <mergeCell ref="B58:B59"/>
    <mergeCell ref="C58:C59"/>
    <mergeCell ref="D58:F59"/>
    <mergeCell ref="A56:A57"/>
    <mergeCell ref="B56:B57"/>
    <mergeCell ref="C56:C57"/>
    <mergeCell ref="D56:D57"/>
    <mergeCell ref="E56:E57"/>
    <mergeCell ref="F52:F53"/>
    <mergeCell ref="W52:X55"/>
    <mergeCell ref="B54:B55"/>
    <mergeCell ref="C54:C55"/>
    <mergeCell ref="D54:F55"/>
    <mergeCell ref="A52:A53"/>
    <mergeCell ref="B52:B53"/>
    <mergeCell ref="C52:C53"/>
    <mergeCell ref="D52:D53"/>
    <mergeCell ref="E52:E53"/>
    <mergeCell ref="F48:F49"/>
    <mergeCell ref="W48:X51"/>
    <mergeCell ref="B50:B51"/>
    <mergeCell ref="C50:C51"/>
    <mergeCell ref="D50:F51"/>
    <mergeCell ref="A48:A49"/>
    <mergeCell ref="B48:B49"/>
    <mergeCell ref="C48:C49"/>
    <mergeCell ref="D48:D49"/>
    <mergeCell ref="E48:E49"/>
    <mergeCell ref="F44:F45"/>
    <mergeCell ref="W44:X47"/>
    <mergeCell ref="B46:B47"/>
    <mergeCell ref="C46:C47"/>
    <mergeCell ref="D46:F47"/>
    <mergeCell ref="A44:A45"/>
    <mergeCell ref="B44:B45"/>
    <mergeCell ref="C44:C45"/>
    <mergeCell ref="D44:D45"/>
    <mergeCell ref="E44:E45"/>
    <mergeCell ref="F40:F41"/>
    <mergeCell ref="W40:X43"/>
    <mergeCell ref="B42:B43"/>
    <mergeCell ref="C42:C43"/>
    <mergeCell ref="D42:F43"/>
    <mergeCell ref="A40:A41"/>
    <mergeCell ref="B40:B41"/>
    <mergeCell ref="C40:C41"/>
    <mergeCell ref="D40:D41"/>
    <mergeCell ref="E40:E41"/>
    <mergeCell ref="B32:C32"/>
    <mergeCell ref="D32:G32"/>
    <mergeCell ref="Q34:W34"/>
    <mergeCell ref="Q35:V35"/>
    <mergeCell ref="B37:B39"/>
    <mergeCell ref="D37:F37"/>
    <mergeCell ref="G37:V39"/>
    <mergeCell ref="W37:X39"/>
    <mergeCell ref="D39:F39"/>
    <mergeCell ref="B2:C2"/>
    <mergeCell ref="D2:G2"/>
    <mergeCell ref="Q4:W4"/>
    <mergeCell ref="Q5:V5"/>
    <mergeCell ref="B7:B9"/>
    <mergeCell ref="D7:F7"/>
    <mergeCell ref="G7:V9"/>
    <mergeCell ref="W7:X9"/>
    <mergeCell ref="D9:F9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W14:X17"/>
    <mergeCell ref="B16:B17"/>
    <mergeCell ref="C16:C17"/>
    <mergeCell ref="D16:F17"/>
    <mergeCell ref="A18:A19"/>
    <mergeCell ref="B18:B19"/>
    <mergeCell ref="C18:C19"/>
    <mergeCell ref="D18:D19"/>
    <mergeCell ref="E18:E19"/>
    <mergeCell ref="F18:F19"/>
    <mergeCell ref="W18:X21"/>
    <mergeCell ref="B20:B21"/>
    <mergeCell ref="C20:C21"/>
    <mergeCell ref="D20:F21"/>
    <mergeCell ref="A22:A23"/>
    <mergeCell ref="B22:B23"/>
    <mergeCell ref="C22:C23"/>
    <mergeCell ref="D22:D23"/>
    <mergeCell ref="E22:E23"/>
    <mergeCell ref="A26:A27"/>
    <mergeCell ref="B26:B27"/>
    <mergeCell ref="C26:C27"/>
    <mergeCell ref="D26:D27"/>
    <mergeCell ref="E26:E27"/>
    <mergeCell ref="W26:X29"/>
    <mergeCell ref="B28:B29"/>
    <mergeCell ref="C28:C29"/>
    <mergeCell ref="D28:F29"/>
    <mergeCell ref="W22:X25"/>
    <mergeCell ref="B24:B25"/>
    <mergeCell ref="C24:C25"/>
    <mergeCell ref="D24:F25"/>
    <mergeCell ref="F26:F27"/>
    <mergeCell ref="F22:F23"/>
  </mergeCells>
  <phoneticPr fontId="1"/>
  <conditionalFormatting sqref="D12">
    <cfRule type="cellIs" dxfId="669" priority="536" operator="equal">
      <formula>0</formula>
    </cfRule>
  </conditionalFormatting>
  <conditionalFormatting sqref="F10">
    <cfRule type="cellIs" dxfId="668" priority="535" stopIfTrue="1" operator="equal">
      <formula>0</formula>
    </cfRule>
  </conditionalFormatting>
  <conditionalFormatting sqref="V12">
    <cfRule type="cellIs" dxfId="667" priority="470" operator="notEqual">
      <formula>31</formula>
    </cfRule>
    <cfRule type="expression" dxfId="666" priority="475">
      <formula>WEEKDAY(S12+3)=1</formula>
    </cfRule>
    <cfRule type="expression" dxfId="665" priority="534">
      <formula>WEEKDAY(S12+3)=7</formula>
    </cfRule>
  </conditionalFormatting>
  <conditionalFormatting sqref="D16 D20 D24 D28">
    <cfRule type="cellIs" dxfId="664" priority="533" operator="equal">
      <formula>0</formula>
    </cfRule>
  </conditionalFormatting>
  <conditionalFormatting sqref="F14 F18 F22 F26">
    <cfRule type="cellIs" dxfId="663" priority="532" stopIfTrue="1" operator="equal">
      <formula>0</formula>
    </cfRule>
  </conditionalFormatting>
  <conditionalFormatting sqref="G10">
    <cfRule type="expression" dxfId="662" priority="530">
      <formula>WEEKDAY(G10)=1</formula>
    </cfRule>
    <cfRule type="expression" dxfId="661" priority="531">
      <formula>WEEKDAY(G10)=7</formula>
    </cfRule>
  </conditionalFormatting>
  <conditionalFormatting sqref="I10">
    <cfRule type="expression" dxfId="660" priority="528">
      <formula>WEEKDAY(I10)=0</formula>
    </cfRule>
    <cfRule type="expression" dxfId="659" priority="529">
      <formula>WEEKDAY(I10)=7</formula>
    </cfRule>
  </conditionalFormatting>
  <conditionalFormatting sqref="H10">
    <cfRule type="expression" dxfId="658" priority="526">
      <formula>WEEKDAY(H10)=1</formula>
    </cfRule>
    <cfRule type="expression" dxfId="657" priority="527">
      <formula>WEEKDAY(H10)=7</formula>
    </cfRule>
  </conditionalFormatting>
  <conditionalFormatting sqref="J10">
    <cfRule type="expression" dxfId="656" priority="524">
      <formula>WEEKDAY(J10)=1</formula>
    </cfRule>
    <cfRule type="expression" dxfId="655" priority="525">
      <formula>WEEKDAY(J10)=7</formula>
    </cfRule>
  </conditionalFormatting>
  <conditionalFormatting sqref="K10">
    <cfRule type="expression" dxfId="654" priority="522">
      <formula>WEEKDAY(K10)=1</formula>
    </cfRule>
    <cfRule type="expression" dxfId="653" priority="523">
      <formula>WEEKDAY(K10)=7</formula>
    </cfRule>
  </conditionalFormatting>
  <conditionalFormatting sqref="L10">
    <cfRule type="expression" dxfId="652" priority="520">
      <formula>WEEKDAY(L10)=1</formula>
    </cfRule>
    <cfRule type="expression" dxfId="651" priority="521">
      <formula>WEEKDAY(L10)=7</formula>
    </cfRule>
  </conditionalFormatting>
  <conditionalFormatting sqref="M10">
    <cfRule type="expression" dxfId="650" priority="518">
      <formula>WEEKDAY(M10)=1</formula>
    </cfRule>
    <cfRule type="expression" dxfId="649" priority="519">
      <formula>WEEKDAY(M10)=7</formula>
    </cfRule>
  </conditionalFormatting>
  <conditionalFormatting sqref="N10">
    <cfRule type="expression" dxfId="648" priority="516">
      <formula>WEEKDAY(N10)=1</formula>
    </cfRule>
    <cfRule type="expression" dxfId="647" priority="517">
      <formula>WEEKDAY(N10)=7</formula>
    </cfRule>
  </conditionalFormatting>
  <conditionalFormatting sqref="O10">
    <cfRule type="expression" dxfId="646" priority="514">
      <formula>WEEKDAY(O10)=1</formula>
    </cfRule>
    <cfRule type="expression" dxfId="645" priority="515">
      <formula>WEEKDAY(O10)=7</formula>
    </cfRule>
  </conditionalFormatting>
  <conditionalFormatting sqref="P10">
    <cfRule type="expression" dxfId="644" priority="512">
      <formula>WEEKDAY(P10)=1</formula>
    </cfRule>
    <cfRule type="expression" dxfId="643" priority="513">
      <formula>WEEKDAY(P10)=7</formula>
    </cfRule>
  </conditionalFormatting>
  <conditionalFormatting sqref="Q10">
    <cfRule type="expression" dxfId="642" priority="510">
      <formula>WEEKDAY(Q10)=1</formula>
    </cfRule>
    <cfRule type="expression" dxfId="641" priority="511">
      <formula>WEEKDAY(Q10)=7</formula>
    </cfRule>
  </conditionalFormatting>
  <conditionalFormatting sqref="R10">
    <cfRule type="expression" dxfId="640" priority="508">
      <formula>WEEKDAY(R10)=1</formula>
    </cfRule>
    <cfRule type="expression" dxfId="639" priority="509">
      <formula>WEEKDAY(R10)=7</formula>
    </cfRule>
  </conditionalFormatting>
  <conditionalFormatting sqref="S10">
    <cfRule type="expression" dxfId="638" priority="506">
      <formula>WEEKDAY(S10)=1</formula>
    </cfRule>
    <cfRule type="expression" dxfId="637" priority="507">
      <formula>WEEKDAY(S10)=7</formula>
    </cfRule>
  </conditionalFormatting>
  <conditionalFormatting sqref="T10">
    <cfRule type="expression" dxfId="636" priority="504">
      <formula>WEEKDAY(T10)=1</formula>
    </cfRule>
    <cfRule type="expression" dxfId="635" priority="505">
      <formula>WEEKDAY(T10)=7</formula>
    </cfRule>
  </conditionalFormatting>
  <conditionalFormatting sqref="U10">
    <cfRule type="expression" dxfId="634" priority="502">
      <formula>WEEKDAY(U10)=1</formula>
    </cfRule>
    <cfRule type="expression" dxfId="633" priority="503">
      <formula>WEEKDAY(U10)=7</formula>
    </cfRule>
  </conditionalFormatting>
  <conditionalFormatting sqref="G12">
    <cfRule type="expression" dxfId="632" priority="500">
      <formula>WEEKDAY(G12)=1</formula>
    </cfRule>
    <cfRule type="expression" dxfId="631" priority="501">
      <formula>WEEKDAY(G12)=7</formula>
    </cfRule>
  </conditionalFormatting>
  <conditionalFormatting sqref="H12">
    <cfRule type="expression" dxfId="630" priority="498">
      <formula>WEEKDAY(H12)=1</formula>
    </cfRule>
    <cfRule type="expression" dxfId="629" priority="499">
      <formula>WEEKDAY(H12)=7</formula>
    </cfRule>
  </conditionalFormatting>
  <conditionalFormatting sqref="I12">
    <cfRule type="expression" dxfId="628" priority="496">
      <formula>WEEKDAY(I12)=1</formula>
    </cfRule>
    <cfRule type="expression" dxfId="627" priority="497">
      <formula>WEEKDAY(I12)=7</formula>
    </cfRule>
  </conditionalFormatting>
  <conditionalFormatting sqref="J12">
    <cfRule type="expression" dxfId="626" priority="494">
      <formula>WEEKDAY(J12)=1</formula>
    </cfRule>
    <cfRule type="expression" dxfId="625" priority="495">
      <formula>WEEKDAY(J12)=7</formula>
    </cfRule>
  </conditionalFormatting>
  <conditionalFormatting sqref="K12">
    <cfRule type="expression" dxfId="624" priority="492">
      <formula>WEEKDAY(K12)=1</formula>
    </cfRule>
    <cfRule type="expression" dxfId="623" priority="493">
      <formula>WEEKDAY(K12)=7</formula>
    </cfRule>
  </conditionalFormatting>
  <conditionalFormatting sqref="L12">
    <cfRule type="expression" dxfId="622" priority="490">
      <formula>WEEKDAY(L12)=1</formula>
    </cfRule>
    <cfRule type="expression" dxfId="621" priority="491">
      <formula>WEEKDAY(L12)=7</formula>
    </cfRule>
  </conditionalFormatting>
  <conditionalFormatting sqref="M12">
    <cfRule type="expression" dxfId="620" priority="488">
      <formula>WEEKDAY(M12)=1</formula>
    </cfRule>
    <cfRule type="expression" dxfId="619" priority="489">
      <formula>WEEKDAY(M12)=7</formula>
    </cfRule>
  </conditionalFormatting>
  <conditionalFormatting sqref="N12">
    <cfRule type="expression" dxfId="618" priority="486">
      <formula>WEEKDAY(N12)=1</formula>
    </cfRule>
    <cfRule type="expression" dxfId="617" priority="487">
      <formula>WEEKDAY(N12)=7</formula>
    </cfRule>
  </conditionalFormatting>
  <conditionalFormatting sqref="O12">
    <cfRule type="expression" dxfId="616" priority="484">
      <formula>WEEKDAY(O12)=1</formula>
    </cfRule>
    <cfRule type="expression" dxfId="615" priority="485">
      <formula>WEEKDAY(O12)=7</formula>
    </cfRule>
  </conditionalFormatting>
  <conditionalFormatting sqref="P12">
    <cfRule type="expression" dxfId="614" priority="482">
      <formula>WEEKDAY(P12)=1</formula>
    </cfRule>
    <cfRule type="expression" dxfId="613" priority="483">
      <formula>WEEKDAY(P12)=7</formula>
    </cfRule>
  </conditionalFormatting>
  <conditionalFormatting sqref="Q12">
    <cfRule type="expression" dxfId="612" priority="480">
      <formula>WEEKDAY(Q12)=1</formula>
    </cfRule>
    <cfRule type="expression" dxfId="611" priority="481">
      <formula>WEEKDAY(Q12)=7</formula>
    </cfRule>
  </conditionalFormatting>
  <conditionalFormatting sqref="R12">
    <cfRule type="expression" dxfId="610" priority="478">
      <formula>WEEKDAY(R12)=1</formula>
    </cfRule>
    <cfRule type="expression" dxfId="609" priority="479">
      <formula>WEEKDAY(R12)=7</formula>
    </cfRule>
  </conditionalFormatting>
  <conditionalFormatting sqref="S12">
    <cfRule type="expression" dxfId="608" priority="476">
      <formula>WEEKDAY(S12)=1</formula>
    </cfRule>
    <cfRule type="expression" dxfId="607" priority="477">
      <formula>WEEKDAY(S12)=7</formula>
    </cfRule>
  </conditionalFormatting>
  <conditionalFormatting sqref="T12">
    <cfRule type="cellIs" dxfId="606" priority="468" operator="notEqual">
      <formula>29</formula>
    </cfRule>
    <cfRule type="expression" dxfId="605" priority="473">
      <formula>WEEKDAY(S12+1)=1</formula>
    </cfRule>
    <cfRule type="expression" dxfId="604" priority="474">
      <formula>WEEKDAY(S12+1)=7</formula>
    </cfRule>
  </conditionalFormatting>
  <conditionalFormatting sqref="U12">
    <cfRule type="cellIs" dxfId="603" priority="469" operator="notEqual">
      <formula>30</formula>
    </cfRule>
    <cfRule type="expression" dxfId="602" priority="471">
      <formula>WEEKDAY(S12+2)=1</formula>
    </cfRule>
    <cfRule type="expression" dxfId="601" priority="472">
      <formula>WEEKDAY(S12+2)=7</formula>
    </cfRule>
  </conditionalFormatting>
  <conditionalFormatting sqref="V16 V20 V24 V28">
    <cfRule type="cellIs" dxfId="600" priority="405" operator="notEqual">
      <formula>31</formula>
    </cfRule>
    <cfRule type="expression" dxfId="599" priority="410">
      <formula>WEEKDAY(S16+3)=1</formula>
    </cfRule>
    <cfRule type="expression" dxfId="598" priority="467">
      <formula>WEEKDAY(S16+3)=7</formula>
    </cfRule>
  </conditionalFormatting>
  <conditionalFormatting sqref="G14 G18 G22 G26">
    <cfRule type="expression" dxfId="597" priority="465">
      <formula>WEEKDAY(G14)=1</formula>
    </cfRule>
    <cfRule type="expression" dxfId="596" priority="466">
      <formula>WEEKDAY(G14)=7</formula>
    </cfRule>
  </conditionalFormatting>
  <conditionalFormatting sqref="I14 I18 I22 I26">
    <cfRule type="expression" dxfId="595" priority="463">
      <formula>WEEKDAY(I14)=0</formula>
    </cfRule>
    <cfRule type="expression" dxfId="594" priority="464">
      <formula>WEEKDAY(I14)=7</formula>
    </cfRule>
  </conditionalFormatting>
  <conditionalFormatting sqref="H14 H18 H22 H26">
    <cfRule type="expression" dxfId="593" priority="461">
      <formula>WEEKDAY(H14)=1</formula>
    </cfRule>
    <cfRule type="expression" dxfId="592" priority="462">
      <formula>WEEKDAY(H14)=7</formula>
    </cfRule>
  </conditionalFormatting>
  <conditionalFormatting sqref="J14 J18 J22 J26">
    <cfRule type="expression" dxfId="591" priority="459">
      <formula>WEEKDAY(J14)=1</formula>
    </cfRule>
    <cfRule type="expression" dxfId="590" priority="460">
      <formula>WEEKDAY(J14)=7</formula>
    </cfRule>
  </conditionalFormatting>
  <conditionalFormatting sqref="K14 K18 K22 K26">
    <cfRule type="expression" dxfId="589" priority="457">
      <formula>WEEKDAY(K14)=1</formula>
    </cfRule>
    <cfRule type="expression" dxfId="588" priority="458">
      <formula>WEEKDAY(K14)=7</formula>
    </cfRule>
  </conditionalFormatting>
  <conditionalFormatting sqref="L14 L18 L22 L26">
    <cfRule type="expression" dxfId="587" priority="455">
      <formula>WEEKDAY(L14)=1</formula>
    </cfRule>
    <cfRule type="expression" dxfId="586" priority="456">
      <formula>WEEKDAY(L14)=7</formula>
    </cfRule>
  </conditionalFormatting>
  <conditionalFormatting sqref="M14 M18 M22 M26">
    <cfRule type="expression" dxfId="585" priority="453">
      <formula>WEEKDAY(M14)=1</formula>
    </cfRule>
    <cfRule type="expression" dxfId="584" priority="454">
      <formula>WEEKDAY(M14)=7</formula>
    </cfRule>
  </conditionalFormatting>
  <conditionalFormatting sqref="N14 N18 N22 N26">
    <cfRule type="expression" dxfId="583" priority="451">
      <formula>WEEKDAY(N14)=1</formula>
    </cfRule>
    <cfRule type="expression" dxfId="582" priority="452">
      <formula>WEEKDAY(N14)=7</formula>
    </cfRule>
  </conditionalFormatting>
  <conditionalFormatting sqref="O14 O18 O22 O26">
    <cfRule type="expression" dxfId="581" priority="449">
      <formula>WEEKDAY(O14)=1</formula>
    </cfRule>
    <cfRule type="expression" dxfId="580" priority="450">
      <formula>WEEKDAY(O14)=7</formula>
    </cfRule>
  </conditionalFormatting>
  <conditionalFormatting sqref="P14 P18 P22 P26">
    <cfRule type="expression" dxfId="579" priority="447">
      <formula>WEEKDAY(P14)=1</formula>
    </cfRule>
    <cfRule type="expression" dxfId="578" priority="448">
      <formula>WEEKDAY(P14)=7</formula>
    </cfRule>
  </conditionalFormatting>
  <conditionalFormatting sqref="Q14 Q18 Q22 Q26">
    <cfRule type="expression" dxfId="577" priority="445">
      <formula>WEEKDAY(Q14)=1</formula>
    </cfRule>
    <cfRule type="expression" dxfId="576" priority="446">
      <formula>WEEKDAY(Q14)=7</formula>
    </cfRule>
  </conditionalFormatting>
  <conditionalFormatting sqref="R14 R18 R22 R26">
    <cfRule type="expression" dxfId="575" priority="443">
      <formula>WEEKDAY(R14)=1</formula>
    </cfRule>
    <cfRule type="expression" dxfId="574" priority="444">
      <formula>WEEKDAY(R14)=7</formula>
    </cfRule>
  </conditionalFormatting>
  <conditionalFormatting sqref="S14 S18 S22 S26">
    <cfRule type="expression" dxfId="573" priority="441">
      <formula>WEEKDAY(S14)=1</formula>
    </cfRule>
    <cfRule type="expression" dxfId="572" priority="442">
      <formula>WEEKDAY(S14)=7</formula>
    </cfRule>
  </conditionalFormatting>
  <conditionalFormatting sqref="T14 T18 T22 T26">
    <cfRule type="expression" dxfId="571" priority="439">
      <formula>WEEKDAY(T14)=1</formula>
    </cfRule>
    <cfRule type="expression" dxfId="570" priority="440">
      <formula>WEEKDAY(T14)=7</formula>
    </cfRule>
  </conditionalFormatting>
  <conditionalFormatting sqref="U14 U18 U22 U26">
    <cfRule type="expression" dxfId="569" priority="437">
      <formula>WEEKDAY(U14)=1</formula>
    </cfRule>
    <cfRule type="expression" dxfId="568" priority="438">
      <formula>WEEKDAY(U14)=7</formula>
    </cfRule>
  </conditionalFormatting>
  <conditionalFormatting sqref="G16 G20 G24 G28">
    <cfRule type="expression" dxfId="567" priority="435">
      <formula>WEEKDAY(G16)=1</formula>
    </cfRule>
    <cfRule type="expression" dxfId="566" priority="436">
      <formula>WEEKDAY(G16)=7</formula>
    </cfRule>
  </conditionalFormatting>
  <conditionalFormatting sqref="H16 H20 H24 H28">
    <cfRule type="expression" dxfId="565" priority="433">
      <formula>WEEKDAY(H16)=1</formula>
    </cfRule>
    <cfRule type="expression" dxfId="564" priority="434">
      <formula>WEEKDAY(H16)=7</formula>
    </cfRule>
  </conditionalFormatting>
  <conditionalFormatting sqref="I16 I20 I24 I28">
    <cfRule type="expression" dxfId="563" priority="431">
      <formula>WEEKDAY(I16)=1</formula>
    </cfRule>
    <cfRule type="expression" dxfId="562" priority="432">
      <formula>WEEKDAY(I16)=7</formula>
    </cfRule>
  </conditionalFormatting>
  <conditionalFormatting sqref="J16 J20 J24 J28">
    <cfRule type="expression" dxfId="561" priority="429">
      <formula>WEEKDAY(J16)=1</formula>
    </cfRule>
    <cfRule type="expression" dxfId="560" priority="430">
      <formula>WEEKDAY(J16)=7</formula>
    </cfRule>
  </conditionalFormatting>
  <conditionalFormatting sqref="K16 K20 K24 K28">
    <cfRule type="expression" dxfId="559" priority="427">
      <formula>WEEKDAY(K16)=1</formula>
    </cfRule>
    <cfRule type="expression" dxfId="558" priority="428">
      <formula>WEEKDAY(K16)=7</formula>
    </cfRule>
  </conditionalFormatting>
  <conditionalFormatting sqref="L16 L20 L24 L28">
    <cfRule type="expression" dxfId="557" priority="425">
      <formula>WEEKDAY(L16)=1</formula>
    </cfRule>
    <cfRule type="expression" dxfId="556" priority="426">
      <formula>WEEKDAY(L16)=7</formula>
    </cfRule>
  </conditionalFormatting>
  <conditionalFormatting sqref="M16 M20 M24 M28">
    <cfRule type="expression" dxfId="555" priority="423">
      <formula>WEEKDAY(M16)=1</formula>
    </cfRule>
    <cfRule type="expression" dxfId="554" priority="424">
      <formula>WEEKDAY(M16)=7</formula>
    </cfRule>
  </conditionalFormatting>
  <conditionalFormatting sqref="N16 N20 N24 N28">
    <cfRule type="expression" dxfId="553" priority="421">
      <formula>WEEKDAY(N16)=1</formula>
    </cfRule>
    <cfRule type="expression" dxfId="552" priority="422">
      <formula>WEEKDAY(N16)=7</formula>
    </cfRule>
  </conditionalFormatting>
  <conditionalFormatting sqref="O16 O20 O24 O28">
    <cfRule type="expression" dxfId="551" priority="419">
      <formula>WEEKDAY(O16)=1</formula>
    </cfRule>
    <cfRule type="expression" dxfId="550" priority="420">
      <formula>WEEKDAY(O16)=7</formula>
    </cfRule>
  </conditionalFormatting>
  <conditionalFormatting sqref="P16 P20 P24 P28">
    <cfRule type="expression" dxfId="549" priority="417">
      <formula>WEEKDAY(P16)=1</formula>
    </cfRule>
    <cfRule type="expression" dxfId="548" priority="418">
      <formula>WEEKDAY(P16)=7</formula>
    </cfRule>
  </conditionalFormatting>
  <conditionalFormatting sqref="Q16 Q20 Q24 Q28">
    <cfRule type="expression" dxfId="547" priority="415">
      <formula>WEEKDAY(Q16)=1</formula>
    </cfRule>
    <cfRule type="expression" dxfId="546" priority="416">
      <formula>WEEKDAY(Q16)=7</formula>
    </cfRule>
  </conditionalFormatting>
  <conditionalFormatting sqref="R16 R20 R24 R28">
    <cfRule type="expression" dxfId="545" priority="413">
      <formula>WEEKDAY(R16)=1</formula>
    </cfRule>
    <cfRule type="expression" dxfId="544" priority="414">
      <formula>WEEKDAY(R16)=7</formula>
    </cfRule>
  </conditionalFormatting>
  <conditionalFormatting sqref="S16 S20 S24 S28">
    <cfRule type="expression" dxfId="543" priority="411">
      <formula>WEEKDAY(S16)=1</formula>
    </cfRule>
    <cfRule type="expression" dxfId="542" priority="412">
      <formula>WEEKDAY(S16)=7</formula>
    </cfRule>
  </conditionalFormatting>
  <conditionalFormatting sqref="T16 T20 T24 T28">
    <cfRule type="cellIs" dxfId="541" priority="403" operator="notEqual">
      <formula>29</formula>
    </cfRule>
    <cfRule type="expression" dxfId="540" priority="408">
      <formula>WEEKDAY(S16+1)=1</formula>
    </cfRule>
    <cfRule type="expression" dxfId="539" priority="409">
      <formula>WEEKDAY(S16+1)=7</formula>
    </cfRule>
  </conditionalFormatting>
  <conditionalFormatting sqref="U16 U20 U24 U28">
    <cfRule type="cellIs" dxfId="538" priority="404" operator="notEqual">
      <formula>30</formula>
    </cfRule>
    <cfRule type="expression" dxfId="537" priority="406">
      <formula>WEEKDAY(S16+2)=1</formula>
    </cfRule>
    <cfRule type="expression" dxfId="536" priority="407">
      <formula>WEEKDAY(S16+2)=7</formula>
    </cfRule>
  </conditionalFormatting>
  <conditionalFormatting sqref="D42">
    <cfRule type="cellIs" dxfId="535" priority="402" operator="equal">
      <formula>0</formula>
    </cfRule>
  </conditionalFormatting>
  <conditionalFormatting sqref="F40">
    <cfRule type="cellIs" dxfId="534" priority="401" stopIfTrue="1" operator="equal">
      <formula>0</formula>
    </cfRule>
  </conditionalFormatting>
  <conditionalFormatting sqref="V42">
    <cfRule type="cellIs" dxfId="533" priority="336" operator="notEqual">
      <formula>31</formula>
    </cfRule>
    <cfRule type="expression" dxfId="532" priority="341">
      <formula>WEEKDAY(S42+3)=1</formula>
    </cfRule>
    <cfRule type="expression" dxfId="531" priority="400">
      <formula>WEEKDAY(S42+3)=7</formula>
    </cfRule>
  </conditionalFormatting>
  <conditionalFormatting sqref="D46 D50 D54 D58">
    <cfRule type="cellIs" dxfId="530" priority="399" operator="equal">
      <formula>0</formula>
    </cfRule>
  </conditionalFormatting>
  <conditionalFormatting sqref="F44 F48 F52 F56">
    <cfRule type="cellIs" dxfId="529" priority="398" stopIfTrue="1" operator="equal">
      <formula>0</formula>
    </cfRule>
  </conditionalFormatting>
  <conditionalFormatting sqref="G40">
    <cfRule type="expression" dxfId="528" priority="396">
      <formula>WEEKDAY(G40)=1</formula>
    </cfRule>
    <cfRule type="expression" dxfId="527" priority="397">
      <formula>WEEKDAY(G40)=7</formula>
    </cfRule>
  </conditionalFormatting>
  <conditionalFormatting sqref="I40">
    <cfRule type="expression" dxfId="526" priority="394">
      <formula>WEEKDAY(I40)=0</formula>
    </cfRule>
    <cfRule type="expression" dxfId="525" priority="395">
      <formula>WEEKDAY(I40)=7</formula>
    </cfRule>
  </conditionalFormatting>
  <conditionalFormatting sqref="H40">
    <cfRule type="expression" dxfId="524" priority="392">
      <formula>WEEKDAY(H40)=1</formula>
    </cfRule>
    <cfRule type="expression" dxfId="523" priority="393">
      <formula>WEEKDAY(H40)=7</formula>
    </cfRule>
  </conditionalFormatting>
  <conditionalFormatting sqref="J40">
    <cfRule type="expression" dxfId="522" priority="390">
      <formula>WEEKDAY(J40)=1</formula>
    </cfRule>
    <cfRule type="expression" dxfId="521" priority="391">
      <formula>WEEKDAY(J40)=7</formula>
    </cfRule>
  </conditionalFormatting>
  <conditionalFormatting sqref="K40">
    <cfRule type="expression" dxfId="520" priority="388">
      <formula>WEEKDAY(K40)=1</formula>
    </cfRule>
    <cfRule type="expression" dxfId="519" priority="389">
      <formula>WEEKDAY(K40)=7</formula>
    </cfRule>
  </conditionalFormatting>
  <conditionalFormatting sqref="L40">
    <cfRule type="expression" dxfId="518" priority="386">
      <formula>WEEKDAY(L40)=1</formula>
    </cfRule>
    <cfRule type="expression" dxfId="517" priority="387">
      <formula>WEEKDAY(L40)=7</formula>
    </cfRule>
  </conditionalFormatting>
  <conditionalFormatting sqref="M40">
    <cfRule type="expression" dxfId="516" priority="384">
      <formula>WEEKDAY(M40)=1</formula>
    </cfRule>
    <cfRule type="expression" dxfId="515" priority="385">
      <formula>WEEKDAY(M40)=7</formula>
    </cfRule>
  </conditionalFormatting>
  <conditionalFormatting sqref="N40">
    <cfRule type="expression" dxfId="514" priority="382">
      <formula>WEEKDAY(N40)=1</formula>
    </cfRule>
    <cfRule type="expression" dxfId="513" priority="383">
      <formula>WEEKDAY(N40)=7</formula>
    </cfRule>
  </conditionalFormatting>
  <conditionalFormatting sqref="O40">
    <cfRule type="expression" dxfId="512" priority="380">
      <formula>WEEKDAY(O40)=1</formula>
    </cfRule>
    <cfRule type="expression" dxfId="511" priority="381">
      <formula>WEEKDAY(O40)=7</formula>
    </cfRule>
  </conditionalFormatting>
  <conditionalFormatting sqref="P40">
    <cfRule type="expression" dxfId="510" priority="378">
      <formula>WEEKDAY(P40)=1</formula>
    </cfRule>
    <cfRule type="expression" dxfId="509" priority="379">
      <formula>WEEKDAY(P40)=7</formula>
    </cfRule>
  </conditionalFormatting>
  <conditionalFormatting sqref="Q40">
    <cfRule type="expression" dxfId="508" priority="376">
      <formula>WEEKDAY(Q40)=1</formula>
    </cfRule>
    <cfRule type="expression" dxfId="507" priority="377">
      <formula>WEEKDAY(Q40)=7</formula>
    </cfRule>
  </conditionalFormatting>
  <conditionalFormatting sqref="R40">
    <cfRule type="expression" dxfId="506" priority="374">
      <formula>WEEKDAY(R40)=1</formula>
    </cfRule>
    <cfRule type="expression" dxfId="505" priority="375">
      <formula>WEEKDAY(R40)=7</formula>
    </cfRule>
  </conditionalFormatting>
  <conditionalFormatting sqref="S40">
    <cfRule type="expression" dxfId="504" priority="372">
      <formula>WEEKDAY(S40)=1</formula>
    </cfRule>
    <cfRule type="expression" dxfId="503" priority="373">
      <formula>WEEKDAY(S40)=7</formula>
    </cfRule>
  </conditionalFormatting>
  <conditionalFormatting sqref="T40">
    <cfRule type="expression" dxfId="502" priority="370">
      <formula>WEEKDAY(T40)=1</formula>
    </cfRule>
    <cfRule type="expression" dxfId="501" priority="371">
      <formula>WEEKDAY(T40)=7</formula>
    </cfRule>
  </conditionalFormatting>
  <conditionalFormatting sqref="U40">
    <cfRule type="expression" dxfId="500" priority="368">
      <formula>WEEKDAY(U40)=1</formula>
    </cfRule>
    <cfRule type="expression" dxfId="499" priority="369">
      <formula>WEEKDAY(U40)=7</formula>
    </cfRule>
  </conditionalFormatting>
  <conditionalFormatting sqref="G42">
    <cfRule type="expression" dxfId="498" priority="366">
      <formula>WEEKDAY(G42)=1</formula>
    </cfRule>
    <cfRule type="expression" dxfId="497" priority="367">
      <formula>WEEKDAY(G42)=7</formula>
    </cfRule>
  </conditionalFormatting>
  <conditionalFormatting sqref="H42">
    <cfRule type="expression" dxfId="496" priority="364">
      <formula>WEEKDAY(H42)=1</formula>
    </cfRule>
    <cfRule type="expression" dxfId="495" priority="365">
      <formula>WEEKDAY(H42)=7</formula>
    </cfRule>
  </conditionalFormatting>
  <conditionalFormatting sqref="I42">
    <cfRule type="expression" dxfId="494" priority="362">
      <formula>WEEKDAY(I42)=1</formula>
    </cfRule>
    <cfRule type="expression" dxfId="493" priority="363">
      <formula>WEEKDAY(I42)=7</formula>
    </cfRule>
  </conditionalFormatting>
  <conditionalFormatting sqref="J42">
    <cfRule type="expression" dxfId="492" priority="360">
      <formula>WEEKDAY(J42)=1</formula>
    </cfRule>
    <cfRule type="expression" dxfId="491" priority="361">
      <formula>WEEKDAY(J42)=7</formula>
    </cfRule>
  </conditionalFormatting>
  <conditionalFormatting sqref="K42">
    <cfRule type="expression" dxfId="490" priority="358">
      <formula>WEEKDAY(K42)=1</formula>
    </cfRule>
    <cfRule type="expression" dxfId="489" priority="359">
      <formula>WEEKDAY(K42)=7</formula>
    </cfRule>
  </conditionalFormatting>
  <conditionalFormatting sqref="L42">
    <cfRule type="expression" dxfId="488" priority="356">
      <formula>WEEKDAY(L42)=1</formula>
    </cfRule>
    <cfRule type="expression" dxfId="487" priority="357">
      <formula>WEEKDAY(L42)=7</formula>
    </cfRule>
  </conditionalFormatting>
  <conditionalFormatting sqref="M42">
    <cfRule type="expression" dxfId="486" priority="354">
      <formula>WEEKDAY(M42)=1</formula>
    </cfRule>
    <cfRule type="expression" dxfId="485" priority="355">
      <formula>WEEKDAY(M42)=7</formula>
    </cfRule>
  </conditionalFormatting>
  <conditionalFormatting sqref="N42">
    <cfRule type="expression" dxfId="484" priority="352">
      <formula>WEEKDAY(N42)=1</formula>
    </cfRule>
    <cfRule type="expression" dxfId="483" priority="353">
      <formula>WEEKDAY(N42)=7</formula>
    </cfRule>
  </conditionalFormatting>
  <conditionalFormatting sqref="O42">
    <cfRule type="expression" dxfId="482" priority="350">
      <formula>WEEKDAY(O42)=1</formula>
    </cfRule>
    <cfRule type="expression" dxfId="481" priority="351">
      <formula>WEEKDAY(O42)=7</formula>
    </cfRule>
  </conditionalFormatting>
  <conditionalFormatting sqref="P42">
    <cfRule type="expression" dxfId="480" priority="348">
      <formula>WEEKDAY(P42)=1</formula>
    </cfRule>
    <cfRule type="expression" dxfId="479" priority="349">
      <formula>WEEKDAY(P42)=7</formula>
    </cfRule>
  </conditionalFormatting>
  <conditionalFormatting sqref="Q42">
    <cfRule type="expression" dxfId="478" priority="346">
      <formula>WEEKDAY(Q42)=1</formula>
    </cfRule>
    <cfRule type="expression" dxfId="477" priority="347">
      <formula>WEEKDAY(Q42)=7</formula>
    </cfRule>
  </conditionalFormatting>
  <conditionalFormatting sqref="R42">
    <cfRule type="expression" dxfId="476" priority="344">
      <formula>WEEKDAY(R42)=1</formula>
    </cfRule>
    <cfRule type="expression" dxfId="475" priority="345">
      <formula>WEEKDAY(R42)=7</formula>
    </cfRule>
  </conditionalFormatting>
  <conditionalFormatting sqref="S42">
    <cfRule type="expression" dxfId="474" priority="342">
      <formula>WEEKDAY(S42)=1</formula>
    </cfRule>
    <cfRule type="expression" dxfId="473" priority="343">
      <formula>WEEKDAY(S42)=7</formula>
    </cfRule>
  </conditionalFormatting>
  <conditionalFormatting sqref="T42">
    <cfRule type="cellIs" dxfId="472" priority="334" operator="notEqual">
      <formula>29</formula>
    </cfRule>
    <cfRule type="expression" dxfId="471" priority="339">
      <formula>WEEKDAY(S42+1)=1</formula>
    </cfRule>
    <cfRule type="expression" dxfId="470" priority="340">
      <formula>WEEKDAY(S42+1)=7</formula>
    </cfRule>
  </conditionalFormatting>
  <conditionalFormatting sqref="U42">
    <cfRule type="cellIs" dxfId="469" priority="335" operator="notEqual">
      <formula>30</formula>
    </cfRule>
    <cfRule type="expression" dxfId="468" priority="337">
      <formula>WEEKDAY(S42+2)=1</formula>
    </cfRule>
    <cfRule type="expression" dxfId="467" priority="338">
      <formula>WEEKDAY(S42+2)=7</formula>
    </cfRule>
  </conditionalFormatting>
  <conditionalFormatting sqref="V46 V50 V54 V58">
    <cfRule type="cellIs" dxfId="466" priority="271" operator="notEqual">
      <formula>31</formula>
    </cfRule>
    <cfRule type="expression" dxfId="465" priority="276">
      <formula>WEEKDAY(S46+3)=1</formula>
    </cfRule>
    <cfRule type="expression" dxfId="464" priority="333">
      <formula>WEEKDAY(S46+3)=7</formula>
    </cfRule>
  </conditionalFormatting>
  <conditionalFormatting sqref="G44 G48 G52 G56">
    <cfRule type="expression" dxfId="463" priority="331">
      <formula>WEEKDAY(G44)=1</formula>
    </cfRule>
    <cfRule type="expression" dxfId="462" priority="332">
      <formula>WEEKDAY(G44)=7</formula>
    </cfRule>
  </conditionalFormatting>
  <conditionalFormatting sqref="I44 I48 I52 I56">
    <cfRule type="expression" dxfId="461" priority="329">
      <formula>WEEKDAY(I44)=0</formula>
    </cfRule>
    <cfRule type="expression" dxfId="460" priority="330">
      <formula>WEEKDAY(I44)=7</formula>
    </cfRule>
  </conditionalFormatting>
  <conditionalFormatting sqref="H44 H48 H52 H56">
    <cfRule type="expression" dxfId="459" priority="327">
      <formula>WEEKDAY(H44)=1</formula>
    </cfRule>
    <cfRule type="expression" dxfId="458" priority="328">
      <formula>WEEKDAY(H44)=7</formula>
    </cfRule>
  </conditionalFormatting>
  <conditionalFormatting sqref="J44 J48 J52 J56">
    <cfRule type="expression" dxfId="457" priority="325">
      <formula>WEEKDAY(J44)=1</formula>
    </cfRule>
    <cfRule type="expression" dxfId="456" priority="326">
      <formula>WEEKDAY(J44)=7</formula>
    </cfRule>
  </conditionalFormatting>
  <conditionalFormatting sqref="K44 K48 K52 K56">
    <cfRule type="expression" dxfId="455" priority="323">
      <formula>WEEKDAY(K44)=1</formula>
    </cfRule>
    <cfRule type="expression" dxfId="454" priority="324">
      <formula>WEEKDAY(K44)=7</formula>
    </cfRule>
  </conditionalFormatting>
  <conditionalFormatting sqref="L44 L48 L52 L56">
    <cfRule type="expression" dxfId="453" priority="321">
      <formula>WEEKDAY(L44)=1</formula>
    </cfRule>
    <cfRule type="expression" dxfId="452" priority="322">
      <formula>WEEKDAY(L44)=7</formula>
    </cfRule>
  </conditionalFormatting>
  <conditionalFormatting sqref="M44 M48 M52 M56">
    <cfRule type="expression" dxfId="451" priority="319">
      <formula>WEEKDAY(M44)=1</formula>
    </cfRule>
    <cfRule type="expression" dxfId="450" priority="320">
      <formula>WEEKDAY(M44)=7</formula>
    </cfRule>
  </conditionalFormatting>
  <conditionalFormatting sqref="N44 N48 N52 N56">
    <cfRule type="expression" dxfId="449" priority="317">
      <formula>WEEKDAY(N44)=1</formula>
    </cfRule>
    <cfRule type="expression" dxfId="448" priority="318">
      <formula>WEEKDAY(N44)=7</formula>
    </cfRule>
  </conditionalFormatting>
  <conditionalFormatting sqref="O44 O48 O52 O56">
    <cfRule type="expression" dxfId="447" priority="315">
      <formula>WEEKDAY(O44)=1</formula>
    </cfRule>
    <cfRule type="expression" dxfId="446" priority="316">
      <formula>WEEKDAY(O44)=7</formula>
    </cfRule>
  </conditionalFormatting>
  <conditionalFormatting sqref="P44 P48 P52 P56">
    <cfRule type="expression" dxfId="445" priority="313">
      <formula>WEEKDAY(P44)=1</formula>
    </cfRule>
    <cfRule type="expression" dxfId="444" priority="314">
      <formula>WEEKDAY(P44)=7</formula>
    </cfRule>
  </conditionalFormatting>
  <conditionalFormatting sqref="Q44 Q48 Q52 Q56">
    <cfRule type="expression" dxfId="443" priority="311">
      <formula>WEEKDAY(Q44)=1</formula>
    </cfRule>
    <cfRule type="expression" dxfId="442" priority="312">
      <formula>WEEKDAY(Q44)=7</formula>
    </cfRule>
  </conditionalFormatting>
  <conditionalFormatting sqref="R44 R48 R52 R56">
    <cfRule type="expression" dxfId="441" priority="309">
      <formula>WEEKDAY(R44)=1</formula>
    </cfRule>
    <cfRule type="expression" dxfId="440" priority="310">
      <formula>WEEKDAY(R44)=7</formula>
    </cfRule>
  </conditionalFormatting>
  <conditionalFormatting sqref="S44 S48 S52 S56">
    <cfRule type="expression" dxfId="439" priority="307">
      <formula>WEEKDAY(S44)=1</formula>
    </cfRule>
    <cfRule type="expression" dxfId="438" priority="308">
      <formula>WEEKDAY(S44)=7</formula>
    </cfRule>
  </conditionalFormatting>
  <conditionalFormatting sqref="T44 T48 T52 T56">
    <cfRule type="expression" dxfId="437" priority="305">
      <formula>WEEKDAY(T44)=1</formula>
    </cfRule>
    <cfRule type="expression" dxfId="436" priority="306">
      <formula>WEEKDAY(T44)=7</formula>
    </cfRule>
  </conditionalFormatting>
  <conditionalFormatting sqref="U44 U48 U52 U56">
    <cfRule type="expression" dxfId="435" priority="303">
      <formula>WEEKDAY(U44)=1</formula>
    </cfRule>
    <cfRule type="expression" dxfId="434" priority="304">
      <formula>WEEKDAY(U44)=7</formula>
    </cfRule>
  </conditionalFormatting>
  <conditionalFormatting sqref="G46 G50 G54 G58">
    <cfRule type="expression" dxfId="433" priority="301">
      <formula>WEEKDAY(G46)=1</formula>
    </cfRule>
    <cfRule type="expression" dxfId="432" priority="302">
      <formula>WEEKDAY(G46)=7</formula>
    </cfRule>
  </conditionalFormatting>
  <conditionalFormatting sqref="H46 H50 H54 H58">
    <cfRule type="expression" dxfId="431" priority="299">
      <formula>WEEKDAY(H46)=1</formula>
    </cfRule>
    <cfRule type="expression" dxfId="430" priority="300">
      <formula>WEEKDAY(H46)=7</formula>
    </cfRule>
  </conditionalFormatting>
  <conditionalFormatting sqref="I46 I50 I54 I58">
    <cfRule type="expression" dxfId="429" priority="297">
      <formula>WEEKDAY(I46)=1</formula>
    </cfRule>
    <cfRule type="expression" dxfId="428" priority="298">
      <formula>WEEKDAY(I46)=7</formula>
    </cfRule>
  </conditionalFormatting>
  <conditionalFormatting sqref="J46 J50 J54 J58">
    <cfRule type="expression" dxfId="427" priority="295">
      <formula>WEEKDAY(J46)=1</formula>
    </cfRule>
    <cfRule type="expression" dxfId="426" priority="296">
      <formula>WEEKDAY(J46)=7</formula>
    </cfRule>
  </conditionalFormatting>
  <conditionalFormatting sqref="K46 K50 K54 K58">
    <cfRule type="expression" dxfId="425" priority="293">
      <formula>WEEKDAY(K46)=1</formula>
    </cfRule>
    <cfRule type="expression" dxfId="424" priority="294">
      <formula>WEEKDAY(K46)=7</formula>
    </cfRule>
  </conditionalFormatting>
  <conditionalFormatting sqref="L46 L50 L54 L58">
    <cfRule type="expression" dxfId="423" priority="291">
      <formula>WEEKDAY(L46)=1</formula>
    </cfRule>
    <cfRule type="expression" dxfId="422" priority="292">
      <formula>WEEKDAY(L46)=7</formula>
    </cfRule>
  </conditionalFormatting>
  <conditionalFormatting sqref="M46 M50 M54 M58">
    <cfRule type="expression" dxfId="421" priority="289">
      <formula>WEEKDAY(M46)=1</formula>
    </cfRule>
    <cfRule type="expression" dxfId="420" priority="290">
      <formula>WEEKDAY(M46)=7</formula>
    </cfRule>
  </conditionalFormatting>
  <conditionalFormatting sqref="N46 N50 N54 N58">
    <cfRule type="expression" dxfId="419" priority="287">
      <formula>WEEKDAY(N46)=1</formula>
    </cfRule>
    <cfRule type="expression" dxfId="418" priority="288">
      <formula>WEEKDAY(N46)=7</formula>
    </cfRule>
  </conditionalFormatting>
  <conditionalFormatting sqref="O46 O50 O54 O58">
    <cfRule type="expression" dxfId="417" priority="285">
      <formula>WEEKDAY(O46)=1</formula>
    </cfRule>
    <cfRule type="expression" dxfId="416" priority="286">
      <formula>WEEKDAY(O46)=7</formula>
    </cfRule>
  </conditionalFormatting>
  <conditionalFormatting sqref="P46 P50 P54 P58">
    <cfRule type="expression" dxfId="415" priority="283">
      <formula>WEEKDAY(P46)=1</formula>
    </cfRule>
    <cfRule type="expression" dxfId="414" priority="284">
      <formula>WEEKDAY(P46)=7</formula>
    </cfRule>
  </conditionalFormatting>
  <conditionalFormatting sqref="Q46 Q50 Q54 Q58">
    <cfRule type="expression" dxfId="413" priority="281">
      <formula>WEEKDAY(Q46)=1</formula>
    </cfRule>
    <cfRule type="expression" dxfId="412" priority="282">
      <formula>WEEKDAY(Q46)=7</formula>
    </cfRule>
  </conditionalFormatting>
  <conditionalFormatting sqref="R46 R50 R54 R58">
    <cfRule type="expression" dxfId="411" priority="279">
      <formula>WEEKDAY(R46)=1</formula>
    </cfRule>
    <cfRule type="expression" dxfId="410" priority="280">
      <formula>WEEKDAY(R46)=7</formula>
    </cfRule>
  </conditionalFormatting>
  <conditionalFormatting sqref="S46 S50 S54 S58">
    <cfRule type="expression" dxfId="409" priority="277">
      <formula>WEEKDAY(S46)=1</formula>
    </cfRule>
    <cfRule type="expression" dxfId="408" priority="278">
      <formula>WEEKDAY(S46)=7</formula>
    </cfRule>
  </conditionalFormatting>
  <conditionalFormatting sqref="T46 T50 T54 T58">
    <cfRule type="cellIs" dxfId="407" priority="269" operator="notEqual">
      <formula>29</formula>
    </cfRule>
    <cfRule type="expression" dxfId="406" priority="274">
      <formula>WEEKDAY(S46+1)=1</formula>
    </cfRule>
    <cfRule type="expression" dxfId="405" priority="275">
      <formula>WEEKDAY(S46+1)=7</formula>
    </cfRule>
  </conditionalFormatting>
  <conditionalFormatting sqref="U46 U50 U54 U58">
    <cfRule type="cellIs" dxfId="404" priority="270" operator="notEqual">
      <formula>30</formula>
    </cfRule>
    <cfRule type="expression" dxfId="403" priority="272">
      <formula>WEEKDAY(S46+2)=1</formula>
    </cfRule>
    <cfRule type="expression" dxfId="402" priority="273">
      <formula>WEEKDAY(S46+2)=7</formula>
    </cfRule>
  </conditionalFormatting>
  <conditionalFormatting sqref="D72">
    <cfRule type="cellIs" dxfId="401" priority="268" operator="equal">
      <formula>0</formula>
    </cfRule>
  </conditionalFormatting>
  <conditionalFormatting sqref="F70">
    <cfRule type="cellIs" dxfId="400" priority="267" stopIfTrue="1" operator="equal">
      <formula>0</formula>
    </cfRule>
  </conditionalFormatting>
  <conditionalFormatting sqref="V72">
    <cfRule type="cellIs" dxfId="399" priority="202" operator="notEqual">
      <formula>31</formula>
    </cfRule>
    <cfRule type="expression" dxfId="398" priority="207">
      <formula>WEEKDAY(S72+3)=1</formula>
    </cfRule>
    <cfRule type="expression" dxfId="397" priority="266">
      <formula>WEEKDAY(S72+3)=7</formula>
    </cfRule>
  </conditionalFormatting>
  <conditionalFormatting sqref="D76 D80 D84 D88">
    <cfRule type="cellIs" dxfId="396" priority="265" operator="equal">
      <formula>0</formula>
    </cfRule>
  </conditionalFormatting>
  <conditionalFormatting sqref="F74 F78 F82 F86">
    <cfRule type="cellIs" dxfId="395" priority="264" stopIfTrue="1" operator="equal">
      <formula>0</formula>
    </cfRule>
  </conditionalFormatting>
  <conditionalFormatting sqref="G70">
    <cfRule type="expression" dxfId="394" priority="262">
      <formula>WEEKDAY(G70)=1</formula>
    </cfRule>
    <cfRule type="expression" dxfId="393" priority="263">
      <formula>WEEKDAY(G70)=7</formula>
    </cfRule>
  </conditionalFormatting>
  <conditionalFormatting sqref="I70">
    <cfRule type="expression" dxfId="392" priority="260">
      <formula>WEEKDAY(I70)=0</formula>
    </cfRule>
    <cfRule type="expression" dxfId="391" priority="261">
      <formula>WEEKDAY(I70)=7</formula>
    </cfRule>
  </conditionalFormatting>
  <conditionalFormatting sqref="H70">
    <cfRule type="expression" dxfId="390" priority="258">
      <formula>WEEKDAY(H70)=1</formula>
    </cfRule>
    <cfRule type="expression" dxfId="389" priority="259">
      <formula>WEEKDAY(H70)=7</formula>
    </cfRule>
  </conditionalFormatting>
  <conditionalFormatting sqref="J70">
    <cfRule type="expression" dxfId="388" priority="256">
      <formula>WEEKDAY(J70)=1</formula>
    </cfRule>
    <cfRule type="expression" dxfId="387" priority="257">
      <formula>WEEKDAY(J70)=7</formula>
    </cfRule>
  </conditionalFormatting>
  <conditionalFormatting sqref="K70">
    <cfRule type="expression" dxfId="386" priority="254">
      <formula>WEEKDAY(K70)=1</formula>
    </cfRule>
    <cfRule type="expression" dxfId="385" priority="255">
      <formula>WEEKDAY(K70)=7</formula>
    </cfRule>
  </conditionalFormatting>
  <conditionalFormatting sqref="L70">
    <cfRule type="expression" dxfId="384" priority="252">
      <formula>WEEKDAY(L70)=1</formula>
    </cfRule>
    <cfRule type="expression" dxfId="383" priority="253">
      <formula>WEEKDAY(L70)=7</formula>
    </cfRule>
  </conditionalFormatting>
  <conditionalFormatting sqref="M70">
    <cfRule type="expression" dxfId="382" priority="250">
      <formula>WEEKDAY(M70)=1</formula>
    </cfRule>
    <cfRule type="expression" dxfId="381" priority="251">
      <formula>WEEKDAY(M70)=7</formula>
    </cfRule>
  </conditionalFormatting>
  <conditionalFormatting sqref="N70">
    <cfRule type="expression" dxfId="380" priority="248">
      <formula>WEEKDAY(N70)=1</formula>
    </cfRule>
    <cfRule type="expression" dxfId="379" priority="249">
      <formula>WEEKDAY(N70)=7</formula>
    </cfRule>
  </conditionalFormatting>
  <conditionalFormatting sqref="O70">
    <cfRule type="expression" dxfId="378" priority="246">
      <formula>WEEKDAY(O70)=1</formula>
    </cfRule>
    <cfRule type="expression" dxfId="377" priority="247">
      <formula>WEEKDAY(O70)=7</formula>
    </cfRule>
  </conditionalFormatting>
  <conditionalFormatting sqref="P70">
    <cfRule type="expression" dxfId="376" priority="244">
      <formula>WEEKDAY(P70)=1</formula>
    </cfRule>
    <cfRule type="expression" dxfId="375" priority="245">
      <formula>WEEKDAY(P70)=7</formula>
    </cfRule>
  </conditionalFormatting>
  <conditionalFormatting sqref="Q70">
    <cfRule type="expression" dxfId="374" priority="242">
      <formula>WEEKDAY(Q70)=1</formula>
    </cfRule>
    <cfRule type="expression" dxfId="373" priority="243">
      <formula>WEEKDAY(Q70)=7</formula>
    </cfRule>
  </conditionalFormatting>
  <conditionalFormatting sqref="R70">
    <cfRule type="expression" dxfId="372" priority="240">
      <formula>WEEKDAY(R70)=1</formula>
    </cfRule>
    <cfRule type="expression" dxfId="371" priority="241">
      <formula>WEEKDAY(R70)=7</formula>
    </cfRule>
  </conditionalFormatting>
  <conditionalFormatting sqref="S70">
    <cfRule type="expression" dxfId="370" priority="238">
      <formula>WEEKDAY(S70)=1</formula>
    </cfRule>
    <cfRule type="expression" dxfId="369" priority="239">
      <formula>WEEKDAY(S70)=7</formula>
    </cfRule>
  </conditionalFormatting>
  <conditionalFormatting sqref="T70">
    <cfRule type="expression" dxfId="368" priority="236">
      <formula>WEEKDAY(T70)=1</formula>
    </cfRule>
    <cfRule type="expression" dxfId="367" priority="237">
      <formula>WEEKDAY(T70)=7</formula>
    </cfRule>
  </conditionalFormatting>
  <conditionalFormatting sqref="U70">
    <cfRule type="expression" dxfId="366" priority="234">
      <formula>WEEKDAY(U70)=1</formula>
    </cfRule>
    <cfRule type="expression" dxfId="365" priority="235">
      <formula>WEEKDAY(U70)=7</formula>
    </cfRule>
  </conditionalFormatting>
  <conditionalFormatting sqref="G72">
    <cfRule type="expression" dxfId="364" priority="232">
      <formula>WEEKDAY(G72)=1</formula>
    </cfRule>
    <cfRule type="expression" dxfId="363" priority="233">
      <formula>WEEKDAY(G72)=7</formula>
    </cfRule>
  </conditionalFormatting>
  <conditionalFormatting sqref="H72">
    <cfRule type="expression" dxfId="362" priority="230">
      <formula>WEEKDAY(H72)=1</formula>
    </cfRule>
    <cfRule type="expression" dxfId="361" priority="231">
      <formula>WEEKDAY(H72)=7</formula>
    </cfRule>
  </conditionalFormatting>
  <conditionalFormatting sqref="I72">
    <cfRule type="expression" dxfId="360" priority="228">
      <formula>WEEKDAY(I72)=1</formula>
    </cfRule>
    <cfRule type="expression" dxfId="359" priority="229">
      <formula>WEEKDAY(I72)=7</formula>
    </cfRule>
  </conditionalFormatting>
  <conditionalFormatting sqref="J72">
    <cfRule type="expression" dxfId="358" priority="226">
      <formula>WEEKDAY(J72)=1</formula>
    </cfRule>
    <cfRule type="expression" dxfId="357" priority="227">
      <formula>WEEKDAY(J72)=7</formula>
    </cfRule>
  </conditionalFormatting>
  <conditionalFormatting sqref="K72">
    <cfRule type="expression" dxfId="356" priority="224">
      <formula>WEEKDAY(K72)=1</formula>
    </cfRule>
    <cfRule type="expression" dxfId="355" priority="225">
      <formula>WEEKDAY(K72)=7</formula>
    </cfRule>
  </conditionalFormatting>
  <conditionalFormatting sqref="L72">
    <cfRule type="expression" dxfId="354" priority="222">
      <formula>WEEKDAY(L72)=1</formula>
    </cfRule>
    <cfRule type="expression" dxfId="353" priority="223">
      <formula>WEEKDAY(L72)=7</formula>
    </cfRule>
  </conditionalFormatting>
  <conditionalFormatting sqref="M72">
    <cfRule type="expression" dxfId="352" priority="220">
      <formula>WEEKDAY(M72)=1</formula>
    </cfRule>
    <cfRule type="expression" dxfId="351" priority="221">
      <formula>WEEKDAY(M72)=7</formula>
    </cfRule>
  </conditionalFormatting>
  <conditionalFormatting sqref="N72">
    <cfRule type="expression" dxfId="350" priority="218">
      <formula>WEEKDAY(N72)=1</formula>
    </cfRule>
    <cfRule type="expression" dxfId="349" priority="219">
      <formula>WEEKDAY(N72)=7</formula>
    </cfRule>
  </conditionalFormatting>
  <conditionalFormatting sqref="O72">
    <cfRule type="expression" dxfId="348" priority="216">
      <formula>WEEKDAY(O72)=1</formula>
    </cfRule>
    <cfRule type="expression" dxfId="347" priority="217">
      <formula>WEEKDAY(O72)=7</formula>
    </cfRule>
  </conditionalFormatting>
  <conditionalFormatting sqref="P72">
    <cfRule type="expression" dxfId="346" priority="214">
      <formula>WEEKDAY(P72)=1</formula>
    </cfRule>
    <cfRule type="expression" dxfId="345" priority="215">
      <formula>WEEKDAY(P72)=7</formula>
    </cfRule>
  </conditionalFormatting>
  <conditionalFormatting sqref="Q72">
    <cfRule type="expression" dxfId="344" priority="212">
      <formula>WEEKDAY(Q72)=1</formula>
    </cfRule>
    <cfRule type="expression" dxfId="343" priority="213">
      <formula>WEEKDAY(Q72)=7</formula>
    </cfRule>
  </conditionalFormatting>
  <conditionalFormatting sqref="R72">
    <cfRule type="expression" dxfId="342" priority="210">
      <formula>WEEKDAY(R72)=1</formula>
    </cfRule>
    <cfRule type="expression" dxfId="341" priority="211">
      <formula>WEEKDAY(R72)=7</formula>
    </cfRule>
  </conditionalFormatting>
  <conditionalFormatting sqref="S72">
    <cfRule type="expression" dxfId="340" priority="208">
      <formula>WEEKDAY(S72)=1</formula>
    </cfRule>
    <cfRule type="expression" dxfId="339" priority="209">
      <formula>WEEKDAY(S72)=7</formula>
    </cfRule>
  </conditionalFormatting>
  <conditionalFormatting sqref="T72">
    <cfRule type="cellIs" dxfId="338" priority="200" operator="notEqual">
      <formula>29</formula>
    </cfRule>
    <cfRule type="expression" dxfId="337" priority="205">
      <formula>WEEKDAY(S72+1)=1</formula>
    </cfRule>
    <cfRule type="expression" dxfId="336" priority="206">
      <formula>WEEKDAY(S72+1)=7</formula>
    </cfRule>
  </conditionalFormatting>
  <conditionalFormatting sqref="U72">
    <cfRule type="cellIs" dxfId="335" priority="201" operator="notEqual">
      <formula>30</formula>
    </cfRule>
    <cfRule type="expression" dxfId="334" priority="203">
      <formula>WEEKDAY(S72+2)=1</formula>
    </cfRule>
    <cfRule type="expression" dxfId="333" priority="204">
      <formula>WEEKDAY(S72+2)=7</formula>
    </cfRule>
  </conditionalFormatting>
  <conditionalFormatting sqref="V76 V80 V84 V88">
    <cfRule type="cellIs" dxfId="332" priority="137" operator="notEqual">
      <formula>31</formula>
    </cfRule>
    <cfRule type="expression" dxfId="331" priority="142">
      <formula>WEEKDAY(S76+3)=1</formula>
    </cfRule>
    <cfRule type="expression" dxfId="330" priority="199">
      <formula>WEEKDAY(S76+3)=7</formula>
    </cfRule>
  </conditionalFormatting>
  <conditionalFormatting sqref="G74 G78 G82 G86">
    <cfRule type="expression" dxfId="329" priority="197">
      <formula>WEEKDAY(G74)=1</formula>
    </cfRule>
    <cfRule type="expression" dxfId="328" priority="198">
      <formula>WEEKDAY(G74)=7</formula>
    </cfRule>
  </conditionalFormatting>
  <conditionalFormatting sqref="I74 I78 I82 I86">
    <cfRule type="expression" dxfId="327" priority="195">
      <formula>WEEKDAY(I74)=0</formula>
    </cfRule>
    <cfRule type="expression" dxfId="326" priority="196">
      <formula>WEEKDAY(I74)=7</formula>
    </cfRule>
  </conditionalFormatting>
  <conditionalFormatting sqref="H74 H78 H82 H86">
    <cfRule type="expression" dxfId="325" priority="193">
      <formula>WEEKDAY(H74)=1</formula>
    </cfRule>
    <cfRule type="expression" dxfId="324" priority="194">
      <formula>WEEKDAY(H74)=7</formula>
    </cfRule>
  </conditionalFormatting>
  <conditionalFormatting sqref="J74 J78 J82 J86">
    <cfRule type="expression" dxfId="323" priority="191">
      <formula>WEEKDAY(J74)=1</formula>
    </cfRule>
    <cfRule type="expression" dxfId="322" priority="192">
      <formula>WEEKDAY(J74)=7</formula>
    </cfRule>
  </conditionalFormatting>
  <conditionalFormatting sqref="K74 K78 K82 K86">
    <cfRule type="expression" dxfId="321" priority="189">
      <formula>WEEKDAY(K74)=1</formula>
    </cfRule>
    <cfRule type="expression" dxfId="320" priority="190">
      <formula>WEEKDAY(K74)=7</formula>
    </cfRule>
  </conditionalFormatting>
  <conditionalFormatting sqref="L74 L78 L82 L86">
    <cfRule type="expression" dxfId="319" priority="187">
      <formula>WEEKDAY(L74)=1</formula>
    </cfRule>
    <cfRule type="expression" dxfId="318" priority="188">
      <formula>WEEKDAY(L74)=7</formula>
    </cfRule>
  </conditionalFormatting>
  <conditionalFormatting sqref="M74 M78 M82 M86">
    <cfRule type="expression" dxfId="317" priority="185">
      <formula>WEEKDAY(M74)=1</formula>
    </cfRule>
    <cfRule type="expression" dxfId="316" priority="186">
      <formula>WEEKDAY(M74)=7</formula>
    </cfRule>
  </conditionalFormatting>
  <conditionalFormatting sqref="N74 N78 N82 N86">
    <cfRule type="expression" dxfId="315" priority="183">
      <formula>WEEKDAY(N74)=1</formula>
    </cfRule>
    <cfRule type="expression" dxfId="314" priority="184">
      <formula>WEEKDAY(N74)=7</formula>
    </cfRule>
  </conditionalFormatting>
  <conditionalFormatting sqref="O74 O78 O82 O86">
    <cfRule type="expression" dxfId="313" priority="181">
      <formula>WEEKDAY(O74)=1</formula>
    </cfRule>
    <cfRule type="expression" dxfId="312" priority="182">
      <formula>WEEKDAY(O74)=7</formula>
    </cfRule>
  </conditionalFormatting>
  <conditionalFormatting sqref="P74 P78 P82 P86">
    <cfRule type="expression" dxfId="311" priority="179">
      <formula>WEEKDAY(P74)=1</formula>
    </cfRule>
    <cfRule type="expression" dxfId="310" priority="180">
      <formula>WEEKDAY(P74)=7</formula>
    </cfRule>
  </conditionalFormatting>
  <conditionalFormatting sqref="Q74 Q78 Q82 Q86">
    <cfRule type="expression" dxfId="309" priority="177">
      <formula>WEEKDAY(Q74)=1</formula>
    </cfRule>
    <cfRule type="expression" dxfId="308" priority="178">
      <formula>WEEKDAY(Q74)=7</formula>
    </cfRule>
  </conditionalFormatting>
  <conditionalFormatting sqref="R74 R78 R82 R86">
    <cfRule type="expression" dxfId="307" priority="175">
      <formula>WEEKDAY(R74)=1</formula>
    </cfRule>
    <cfRule type="expression" dxfId="306" priority="176">
      <formula>WEEKDAY(R74)=7</formula>
    </cfRule>
  </conditionalFormatting>
  <conditionalFormatting sqref="S74 S78 S82 S86">
    <cfRule type="expression" dxfId="305" priority="173">
      <formula>WEEKDAY(S74)=1</formula>
    </cfRule>
    <cfRule type="expression" dxfId="304" priority="174">
      <formula>WEEKDAY(S74)=7</formula>
    </cfRule>
  </conditionalFormatting>
  <conditionalFormatting sqref="T74 T78 T82 T86">
    <cfRule type="expression" dxfId="303" priority="171">
      <formula>WEEKDAY(T74)=1</formula>
    </cfRule>
    <cfRule type="expression" dxfId="302" priority="172">
      <formula>WEEKDAY(T74)=7</formula>
    </cfRule>
  </conditionalFormatting>
  <conditionalFormatting sqref="U74 U78 U82 U86">
    <cfRule type="expression" dxfId="301" priority="169">
      <formula>WEEKDAY(U74)=1</formula>
    </cfRule>
    <cfRule type="expression" dxfId="300" priority="170">
      <formula>WEEKDAY(U74)=7</formula>
    </cfRule>
  </conditionalFormatting>
  <conditionalFormatting sqref="G76 G80 G84 G88">
    <cfRule type="expression" dxfId="299" priority="167">
      <formula>WEEKDAY(G76)=1</formula>
    </cfRule>
    <cfRule type="expression" dxfId="298" priority="168">
      <formula>WEEKDAY(G76)=7</formula>
    </cfRule>
  </conditionalFormatting>
  <conditionalFormatting sqref="H76 H80 H84 H88">
    <cfRule type="expression" dxfId="297" priority="165">
      <formula>WEEKDAY(H76)=1</formula>
    </cfRule>
    <cfRule type="expression" dxfId="296" priority="166">
      <formula>WEEKDAY(H76)=7</formula>
    </cfRule>
  </conditionalFormatting>
  <conditionalFormatting sqref="I76 I80 I84 I88">
    <cfRule type="expression" dxfId="295" priority="163">
      <formula>WEEKDAY(I76)=1</formula>
    </cfRule>
    <cfRule type="expression" dxfId="294" priority="164">
      <formula>WEEKDAY(I76)=7</formula>
    </cfRule>
  </conditionalFormatting>
  <conditionalFormatting sqref="J76 J80 J84 J88">
    <cfRule type="expression" dxfId="293" priority="161">
      <formula>WEEKDAY(J76)=1</formula>
    </cfRule>
    <cfRule type="expression" dxfId="292" priority="162">
      <formula>WEEKDAY(J76)=7</formula>
    </cfRule>
  </conditionalFormatting>
  <conditionalFormatting sqref="K76 K80 K84 K88">
    <cfRule type="expression" dxfId="291" priority="159">
      <formula>WEEKDAY(K76)=1</formula>
    </cfRule>
    <cfRule type="expression" dxfId="290" priority="160">
      <formula>WEEKDAY(K76)=7</formula>
    </cfRule>
  </conditionalFormatting>
  <conditionalFormatting sqref="L76 L80 L84 L88">
    <cfRule type="expression" dxfId="289" priority="157">
      <formula>WEEKDAY(L76)=1</formula>
    </cfRule>
    <cfRule type="expression" dxfId="288" priority="158">
      <formula>WEEKDAY(L76)=7</formula>
    </cfRule>
  </conditionalFormatting>
  <conditionalFormatting sqref="M76 M80 M84 M88">
    <cfRule type="expression" dxfId="287" priority="155">
      <formula>WEEKDAY(M76)=1</formula>
    </cfRule>
    <cfRule type="expression" dxfId="286" priority="156">
      <formula>WEEKDAY(M76)=7</formula>
    </cfRule>
  </conditionalFormatting>
  <conditionalFormatting sqref="N76 N80 N84 N88">
    <cfRule type="expression" dxfId="285" priority="153">
      <formula>WEEKDAY(N76)=1</formula>
    </cfRule>
    <cfRule type="expression" dxfId="284" priority="154">
      <formula>WEEKDAY(N76)=7</formula>
    </cfRule>
  </conditionalFormatting>
  <conditionalFormatting sqref="O76 O80 O84 O88">
    <cfRule type="expression" dxfId="283" priority="151">
      <formula>WEEKDAY(O76)=1</formula>
    </cfRule>
    <cfRule type="expression" dxfId="282" priority="152">
      <formula>WEEKDAY(O76)=7</formula>
    </cfRule>
  </conditionalFormatting>
  <conditionalFormatting sqref="P76 P80 P84 P88">
    <cfRule type="expression" dxfId="281" priority="149">
      <formula>WEEKDAY(P76)=1</formula>
    </cfRule>
    <cfRule type="expression" dxfId="280" priority="150">
      <formula>WEEKDAY(P76)=7</formula>
    </cfRule>
  </conditionalFormatting>
  <conditionalFormatting sqref="Q76 Q80 Q84 Q88">
    <cfRule type="expression" dxfId="279" priority="147">
      <formula>WEEKDAY(Q76)=1</formula>
    </cfRule>
    <cfRule type="expression" dxfId="278" priority="148">
      <formula>WEEKDAY(Q76)=7</formula>
    </cfRule>
  </conditionalFormatting>
  <conditionalFormatting sqref="R76 R80 R84 R88">
    <cfRule type="expression" dxfId="277" priority="145">
      <formula>WEEKDAY(R76)=1</formula>
    </cfRule>
    <cfRule type="expression" dxfId="276" priority="146">
      <formula>WEEKDAY(R76)=7</formula>
    </cfRule>
  </conditionalFormatting>
  <conditionalFormatting sqref="S76 S80 S84 S88">
    <cfRule type="expression" dxfId="275" priority="143">
      <formula>WEEKDAY(S76)=1</formula>
    </cfRule>
    <cfRule type="expression" dxfId="274" priority="144">
      <formula>WEEKDAY(S76)=7</formula>
    </cfRule>
  </conditionalFormatting>
  <conditionalFormatting sqref="T76 T80 T84 T88">
    <cfRule type="cellIs" dxfId="273" priority="135" operator="notEqual">
      <formula>29</formula>
    </cfRule>
    <cfRule type="expression" dxfId="272" priority="140">
      <formula>WEEKDAY(S76+1)=1</formula>
    </cfRule>
    <cfRule type="expression" dxfId="271" priority="141">
      <formula>WEEKDAY(S76+1)=7</formula>
    </cfRule>
  </conditionalFormatting>
  <conditionalFormatting sqref="U76 U80 U84 U88">
    <cfRule type="cellIs" dxfId="270" priority="136" operator="notEqual">
      <formula>30</formula>
    </cfRule>
    <cfRule type="expression" dxfId="269" priority="138">
      <formula>WEEKDAY(S76+2)=1</formula>
    </cfRule>
    <cfRule type="expression" dxfId="268" priority="139">
      <formula>WEEKDAY(S76+2)=7</formula>
    </cfRule>
  </conditionalFormatting>
  <conditionalFormatting sqref="D102">
    <cfRule type="cellIs" dxfId="267" priority="134" operator="equal">
      <formula>0</formula>
    </cfRule>
  </conditionalFormatting>
  <conditionalFormatting sqref="F100">
    <cfRule type="cellIs" dxfId="266" priority="133" stopIfTrue="1" operator="equal">
      <formula>0</formula>
    </cfRule>
  </conditionalFormatting>
  <conditionalFormatting sqref="V102">
    <cfRule type="cellIs" dxfId="265" priority="68" operator="notEqual">
      <formula>31</formula>
    </cfRule>
    <cfRule type="expression" dxfId="264" priority="73">
      <formula>WEEKDAY(S102+3)=1</formula>
    </cfRule>
    <cfRule type="expression" dxfId="263" priority="132">
      <formula>WEEKDAY(S102+3)=7</formula>
    </cfRule>
  </conditionalFormatting>
  <conditionalFormatting sqref="D106 D110 D114 D118">
    <cfRule type="cellIs" dxfId="262" priority="131" operator="equal">
      <formula>0</formula>
    </cfRule>
  </conditionalFormatting>
  <conditionalFormatting sqref="F112 F116 F100 F104 F108">
    <cfRule type="cellIs" dxfId="261" priority="130" stopIfTrue="1" operator="equal">
      <formula>0</formula>
    </cfRule>
  </conditionalFormatting>
  <conditionalFormatting sqref="G100">
    <cfRule type="expression" dxfId="260" priority="128">
      <formula>WEEKDAY(G100)=1</formula>
    </cfRule>
    <cfRule type="expression" dxfId="259" priority="129">
      <formula>WEEKDAY(G100)=7</formula>
    </cfRule>
  </conditionalFormatting>
  <conditionalFormatting sqref="I100">
    <cfRule type="expression" dxfId="258" priority="126">
      <formula>WEEKDAY(I100)=0</formula>
    </cfRule>
    <cfRule type="expression" dxfId="257" priority="127">
      <formula>WEEKDAY(I100)=7</formula>
    </cfRule>
  </conditionalFormatting>
  <conditionalFormatting sqref="H100">
    <cfRule type="expression" dxfId="256" priority="124">
      <formula>WEEKDAY(H100)=1</formula>
    </cfRule>
    <cfRule type="expression" dxfId="255" priority="125">
      <formula>WEEKDAY(H100)=7</formula>
    </cfRule>
  </conditionalFormatting>
  <conditionalFormatting sqref="J100">
    <cfRule type="expression" dxfId="254" priority="122">
      <formula>WEEKDAY(J100)=1</formula>
    </cfRule>
    <cfRule type="expression" dxfId="253" priority="123">
      <formula>WEEKDAY(J100)=7</formula>
    </cfRule>
  </conditionalFormatting>
  <conditionalFormatting sqref="K100">
    <cfRule type="expression" dxfId="252" priority="120">
      <formula>WEEKDAY(K100)=1</formula>
    </cfRule>
    <cfRule type="expression" dxfId="251" priority="121">
      <formula>WEEKDAY(K100)=7</formula>
    </cfRule>
  </conditionalFormatting>
  <conditionalFormatting sqref="L100">
    <cfRule type="expression" dxfId="250" priority="118">
      <formula>WEEKDAY(L100)=1</formula>
    </cfRule>
    <cfRule type="expression" dxfId="249" priority="119">
      <formula>WEEKDAY(L100)=7</formula>
    </cfRule>
  </conditionalFormatting>
  <conditionalFormatting sqref="M100">
    <cfRule type="expression" dxfId="248" priority="116">
      <formula>WEEKDAY(M100)=1</formula>
    </cfRule>
    <cfRule type="expression" dxfId="247" priority="117">
      <formula>WEEKDAY(M100)=7</formula>
    </cfRule>
  </conditionalFormatting>
  <conditionalFormatting sqref="N100">
    <cfRule type="expression" dxfId="246" priority="114">
      <formula>WEEKDAY(N100)=1</formula>
    </cfRule>
    <cfRule type="expression" dxfId="245" priority="115">
      <formula>WEEKDAY(N100)=7</formula>
    </cfRule>
  </conditionalFormatting>
  <conditionalFormatting sqref="O100">
    <cfRule type="expression" dxfId="244" priority="112">
      <formula>WEEKDAY(O100)=1</formula>
    </cfRule>
    <cfRule type="expression" dxfId="243" priority="113">
      <formula>WEEKDAY(O100)=7</formula>
    </cfRule>
  </conditionalFormatting>
  <conditionalFormatting sqref="P100">
    <cfRule type="expression" dxfId="242" priority="110">
      <formula>WEEKDAY(P100)=1</formula>
    </cfRule>
    <cfRule type="expression" dxfId="241" priority="111">
      <formula>WEEKDAY(P100)=7</formula>
    </cfRule>
  </conditionalFormatting>
  <conditionalFormatting sqref="Q100">
    <cfRule type="expression" dxfId="240" priority="108">
      <formula>WEEKDAY(Q100)=1</formula>
    </cfRule>
    <cfRule type="expression" dxfId="239" priority="109">
      <formula>WEEKDAY(Q100)=7</formula>
    </cfRule>
  </conditionalFormatting>
  <conditionalFormatting sqref="R100">
    <cfRule type="expression" dxfId="238" priority="106">
      <formula>WEEKDAY(R100)=1</formula>
    </cfRule>
    <cfRule type="expression" dxfId="237" priority="107">
      <formula>WEEKDAY(R100)=7</formula>
    </cfRule>
  </conditionalFormatting>
  <conditionalFormatting sqref="S100">
    <cfRule type="expression" dxfId="236" priority="104">
      <formula>WEEKDAY(S100)=1</formula>
    </cfRule>
    <cfRule type="expression" dxfId="235" priority="105">
      <formula>WEEKDAY(S100)=7</formula>
    </cfRule>
  </conditionalFormatting>
  <conditionalFormatting sqref="T100">
    <cfRule type="expression" dxfId="234" priority="102">
      <formula>WEEKDAY(T100)=1</formula>
    </cfRule>
    <cfRule type="expression" dxfId="233" priority="103">
      <formula>WEEKDAY(T100)=7</formula>
    </cfRule>
  </conditionalFormatting>
  <conditionalFormatting sqref="U100">
    <cfRule type="expression" dxfId="232" priority="100">
      <formula>WEEKDAY(U100)=1</formula>
    </cfRule>
    <cfRule type="expression" dxfId="231" priority="101">
      <formula>WEEKDAY(U100)=7</formula>
    </cfRule>
  </conditionalFormatting>
  <conditionalFormatting sqref="G102">
    <cfRule type="expression" dxfId="230" priority="98">
      <formula>WEEKDAY(G102)=1</formula>
    </cfRule>
    <cfRule type="expression" dxfId="229" priority="99">
      <formula>WEEKDAY(G102)=7</formula>
    </cfRule>
  </conditionalFormatting>
  <conditionalFormatting sqref="H102">
    <cfRule type="expression" dxfId="228" priority="96">
      <formula>WEEKDAY(H102)=1</formula>
    </cfRule>
    <cfRule type="expression" dxfId="227" priority="97">
      <formula>WEEKDAY(H102)=7</formula>
    </cfRule>
  </conditionalFormatting>
  <conditionalFormatting sqref="I102">
    <cfRule type="expression" dxfId="226" priority="94">
      <formula>WEEKDAY(I102)=1</formula>
    </cfRule>
    <cfRule type="expression" dxfId="225" priority="95">
      <formula>WEEKDAY(I102)=7</formula>
    </cfRule>
  </conditionalFormatting>
  <conditionalFormatting sqref="J102">
    <cfRule type="expression" dxfId="224" priority="92">
      <formula>WEEKDAY(J102)=1</formula>
    </cfRule>
    <cfRule type="expression" dxfId="223" priority="93">
      <formula>WEEKDAY(J102)=7</formula>
    </cfRule>
  </conditionalFormatting>
  <conditionalFormatting sqref="K102">
    <cfRule type="expression" dxfId="222" priority="90">
      <formula>WEEKDAY(K102)=1</formula>
    </cfRule>
    <cfRule type="expression" dxfId="221" priority="91">
      <formula>WEEKDAY(K102)=7</formula>
    </cfRule>
  </conditionalFormatting>
  <conditionalFormatting sqref="L102">
    <cfRule type="expression" dxfId="220" priority="88">
      <formula>WEEKDAY(L102)=1</formula>
    </cfRule>
    <cfRule type="expression" dxfId="219" priority="89">
      <formula>WEEKDAY(L102)=7</formula>
    </cfRule>
  </conditionalFormatting>
  <conditionalFormatting sqref="M102">
    <cfRule type="expression" dxfId="218" priority="86">
      <formula>WEEKDAY(M102)=1</formula>
    </cfRule>
    <cfRule type="expression" dxfId="217" priority="87">
      <formula>WEEKDAY(M102)=7</formula>
    </cfRule>
  </conditionalFormatting>
  <conditionalFormatting sqref="N102">
    <cfRule type="expression" dxfId="216" priority="84">
      <formula>WEEKDAY(N102)=1</formula>
    </cfRule>
    <cfRule type="expression" dxfId="215" priority="85">
      <formula>WEEKDAY(N102)=7</formula>
    </cfRule>
  </conditionalFormatting>
  <conditionalFormatting sqref="O102">
    <cfRule type="expression" dxfId="214" priority="82">
      <formula>WEEKDAY(O102)=1</formula>
    </cfRule>
    <cfRule type="expression" dxfId="213" priority="83">
      <formula>WEEKDAY(O102)=7</formula>
    </cfRule>
  </conditionalFormatting>
  <conditionalFormatting sqref="P102">
    <cfRule type="expression" dxfId="212" priority="80">
      <formula>WEEKDAY(P102)=1</formula>
    </cfRule>
    <cfRule type="expression" dxfId="211" priority="81">
      <formula>WEEKDAY(P102)=7</formula>
    </cfRule>
  </conditionalFormatting>
  <conditionalFormatting sqref="Q102">
    <cfRule type="expression" dxfId="210" priority="78">
      <formula>WEEKDAY(Q102)=1</formula>
    </cfRule>
    <cfRule type="expression" dxfId="209" priority="79">
      <formula>WEEKDAY(Q102)=7</formula>
    </cfRule>
  </conditionalFormatting>
  <conditionalFormatting sqref="R102">
    <cfRule type="expression" dxfId="208" priority="76">
      <formula>WEEKDAY(R102)=1</formula>
    </cfRule>
    <cfRule type="expression" dxfId="207" priority="77">
      <formula>WEEKDAY(R102)=7</formula>
    </cfRule>
  </conditionalFormatting>
  <conditionalFormatting sqref="S102">
    <cfRule type="expression" dxfId="206" priority="74">
      <formula>WEEKDAY(S102)=1</formula>
    </cfRule>
    <cfRule type="expression" dxfId="205" priority="75">
      <formula>WEEKDAY(S102)=7</formula>
    </cfRule>
  </conditionalFormatting>
  <conditionalFormatting sqref="T102">
    <cfRule type="cellIs" dxfId="204" priority="66" operator="notEqual">
      <formula>29</formula>
    </cfRule>
    <cfRule type="expression" dxfId="203" priority="71">
      <formula>WEEKDAY(S102+1)=1</formula>
    </cfRule>
    <cfRule type="expression" dxfId="202" priority="72">
      <formula>WEEKDAY(S102+1)=7</formula>
    </cfRule>
  </conditionalFormatting>
  <conditionalFormatting sqref="U102">
    <cfRule type="cellIs" dxfId="201" priority="67" operator="notEqual">
      <formula>30</formula>
    </cfRule>
    <cfRule type="expression" dxfId="200" priority="69">
      <formula>WEEKDAY(S102+2)=1</formula>
    </cfRule>
    <cfRule type="expression" dxfId="199" priority="70">
      <formula>WEEKDAY(S102+2)=7</formula>
    </cfRule>
  </conditionalFormatting>
  <conditionalFormatting sqref="V106 V110 V114 V118">
    <cfRule type="cellIs" dxfId="198" priority="3" operator="notEqual">
      <formula>31</formula>
    </cfRule>
    <cfRule type="expression" dxfId="197" priority="8">
      <formula>WEEKDAY(S106+3)=1</formula>
    </cfRule>
    <cfRule type="expression" dxfId="196" priority="65">
      <formula>WEEKDAY(S106+3)=7</formula>
    </cfRule>
  </conditionalFormatting>
  <conditionalFormatting sqref="G104 G108 G112 G116">
    <cfRule type="expression" dxfId="195" priority="63">
      <formula>WEEKDAY(G104)=1</formula>
    </cfRule>
    <cfRule type="expression" dxfId="194" priority="64">
      <formula>WEEKDAY(G104)=7</formula>
    </cfRule>
  </conditionalFormatting>
  <conditionalFormatting sqref="I104 I108 I112 I116">
    <cfRule type="expression" dxfId="193" priority="61">
      <formula>WEEKDAY(I104)=0</formula>
    </cfRule>
    <cfRule type="expression" dxfId="192" priority="62">
      <formula>WEEKDAY(I104)=7</formula>
    </cfRule>
  </conditionalFormatting>
  <conditionalFormatting sqref="H104 H108 H112 H116">
    <cfRule type="expression" dxfId="191" priority="59">
      <formula>WEEKDAY(H104)=1</formula>
    </cfRule>
    <cfRule type="expression" dxfId="190" priority="60">
      <formula>WEEKDAY(H104)=7</formula>
    </cfRule>
  </conditionalFormatting>
  <conditionalFormatting sqref="J112 J116 J100 J104 J108">
    <cfRule type="expression" dxfId="189" priority="57">
      <formula>WEEKDAY(J100)=1</formula>
    </cfRule>
    <cfRule type="expression" dxfId="188" priority="58">
      <formula>WEEKDAY(J100)=7</formula>
    </cfRule>
  </conditionalFormatting>
  <conditionalFormatting sqref="K112 K116 K100 K104 K108">
    <cfRule type="expression" dxfId="187" priority="55">
      <formula>WEEKDAY(K100)=1</formula>
    </cfRule>
    <cfRule type="expression" dxfId="186" priority="56">
      <formula>WEEKDAY(K100)=7</formula>
    </cfRule>
  </conditionalFormatting>
  <conditionalFormatting sqref="L112 L116 L100 L104 L108">
    <cfRule type="expression" dxfId="185" priority="53">
      <formula>WEEKDAY(L100)=1</formula>
    </cfRule>
    <cfRule type="expression" dxfId="184" priority="54">
      <formula>WEEKDAY(L100)=7</formula>
    </cfRule>
  </conditionalFormatting>
  <conditionalFormatting sqref="M112 M116 M100 M104 M108">
    <cfRule type="expression" dxfId="183" priority="51">
      <formula>WEEKDAY(M100)=1</formula>
    </cfRule>
    <cfRule type="expression" dxfId="182" priority="52">
      <formula>WEEKDAY(M100)=7</formula>
    </cfRule>
  </conditionalFormatting>
  <conditionalFormatting sqref="N112 N116 N100 N104 N108">
    <cfRule type="expression" dxfId="181" priority="49">
      <formula>WEEKDAY(N100)=1</formula>
    </cfRule>
    <cfRule type="expression" dxfId="180" priority="50">
      <formula>WEEKDAY(N100)=7</formula>
    </cfRule>
  </conditionalFormatting>
  <conditionalFormatting sqref="O112 O116 O100 O104 O108">
    <cfRule type="expression" dxfId="179" priority="47">
      <formula>WEEKDAY(O100)=1</formula>
    </cfRule>
    <cfRule type="expression" dxfId="178" priority="48">
      <formula>WEEKDAY(O100)=7</formula>
    </cfRule>
  </conditionalFormatting>
  <conditionalFormatting sqref="P112 P116 P100 P104 P108">
    <cfRule type="expression" dxfId="177" priority="45">
      <formula>WEEKDAY(P100)=1</formula>
    </cfRule>
    <cfRule type="expression" dxfId="176" priority="46">
      <formula>WEEKDAY(P100)=7</formula>
    </cfRule>
  </conditionalFormatting>
  <conditionalFormatting sqref="Q112 Q116 Q100 Q104 Q108">
    <cfRule type="expression" dxfId="175" priority="43">
      <formula>WEEKDAY(Q100)=1</formula>
    </cfRule>
    <cfRule type="expression" dxfId="174" priority="44">
      <formula>WEEKDAY(Q100)=7</formula>
    </cfRule>
  </conditionalFormatting>
  <conditionalFormatting sqref="R112 R116 R100 R104 R108">
    <cfRule type="expression" dxfId="173" priority="41">
      <formula>WEEKDAY(R100)=1</formula>
    </cfRule>
    <cfRule type="expression" dxfId="172" priority="42">
      <formula>WEEKDAY(R100)=7</formula>
    </cfRule>
  </conditionalFormatting>
  <conditionalFormatting sqref="S112 S116 S100 S104 S108">
    <cfRule type="expression" dxfId="171" priority="39">
      <formula>WEEKDAY(S100)=1</formula>
    </cfRule>
    <cfRule type="expression" dxfId="170" priority="40">
      <formula>WEEKDAY(S100)=7</formula>
    </cfRule>
  </conditionalFormatting>
  <conditionalFormatting sqref="T112 T116 T100 T104 T108">
    <cfRule type="expression" dxfId="169" priority="37">
      <formula>WEEKDAY(T100)=1</formula>
    </cfRule>
    <cfRule type="expression" dxfId="168" priority="38">
      <formula>WEEKDAY(T100)=7</formula>
    </cfRule>
  </conditionalFormatting>
  <conditionalFormatting sqref="U112 U116 U100 U104 U108">
    <cfRule type="expression" dxfId="167" priority="35">
      <formula>WEEKDAY(U100)=1</formula>
    </cfRule>
    <cfRule type="expression" dxfId="166" priority="36">
      <formula>WEEKDAY(U100)=7</formula>
    </cfRule>
  </conditionalFormatting>
  <conditionalFormatting sqref="G114 G118 G102 G106 G110">
    <cfRule type="expression" dxfId="165" priority="33">
      <formula>WEEKDAY(G102)=1</formula>
    </cfRule>
    <cfRule type="expression" dxfId="164" priority="34">
      <formula>WEEKDAY(G102)=7</formula>
    </cfRule>
  </conditionalFormatting>
  <conditionalFormatting sqref="H114 H118 H102 H106 H110">
    <cfRule type="expression" dxfId="163" priority="31">
      <formula>WEEKDAY(H102)=1</formula>
    </cfRule>
    <cfRule type="expression" dxfId="162" priority="32">
      <formula>WEEKDAY(H102)=7</formula>
    </cfRule>
  </conditionalFormatting>
  <conditionalFormatting sqref="I114 I118 I102 I106 I110">
    <cfRule type="expression" dxfId="161" priority="29">
      <formula>WEEKDAY(I102)=1</formula>
    </cfRule>
    <cfRule type="expression" dxfId="160" priority="30">
      <formula>WEEKDAY(I102)=7</formula>
    </cfRule>
  </conditionalFormatting>
  <conditionalFormatting sqref="J114 J118 J102 J106 J110">
    <cfRule type="expression" dxfId="159" priority="27">
      <formula>WEEKDAY(J102)=1</formula>
    </cfRule>
    <cfRule type="expression" dxfId="158" priority="28">
      <formula>WEEKDAY(J102)=7</formula>
    </cfRule>
  </conditionalFormatting>
  <conditionalFormatting sqref="K114 K118 K102 K106 K110">
    <cfRule type="expression" dxfId="157" priority="25">
      <formula>WEEKDAY(K102)=1</formula>
    </cfRule>
    <cfRule type="expression" dxfId="156" priority="26">
      <formula>WEEKDAY(K102)=7</formula>
    </cfRule>
  </conditionalFormatting>
  <conditionalFormatting sqref="L114 L118 L102 L106 L110">
    <cfRule type="expression" dxfId="155" priority="23">
      <formula>WEEKDAY(L102)=1</formula>
    </cfRule>
    <cfRule type="expression" dxfId="154" priority="24">
      <formula>WEEKDAY(L102)=7</formula>
    </cfRule>
  </conditionalFormatting>
  <conditionalFormatting sqref="M114 M118 M102 M106 M110">
    <cfRule type="expression" dxfId="153" priority="21">
      <formula>WEEKDAY(M102)=1</formula>
    </cfRule>
    <cfRule type="expression" dxfId="152" priority="22">
      <formula>WEEKDAY(M102)=7</formula>
    </cfRule>
  </conditionalFormatting>
  <conditionalFormatting sqref="N114 N118 N102 N106 N110">
    <cfRule type="expression" dxfId="151" priority="19">
      <formula>WEEKDAY(N102)=1</formula>
    </cfRule>
    <cfRule type="expression" dxfId="150" priority="20">
      <formula>WEEKDAY(N102)=7</formula>
    </cfRule>
  </conditionalFormatting>
  <conditionalFormatting sqref="O114 O118 O102 O106 O110">
    <cfRule type="expression" dxfId="149" priority="17">
      <formula>WEEKDAY(O102)=1</formula>
    </cfRule>
    <cfRule type="expression" dxfId="148" priority="18">
      <formula>WEEKDAY(O102)=7</formula>
    </cfRule>
  </conditionalFormatting>
  <conditionalFormatting sqref="P114 P118 P102 P106 P110">
    <cfRule type="expression" dxfId="147" priority="15">
      <formula>WEEKDAY(P102)=1</formula>
    </cfRule>
    <cfRule type="expression" dxfId="146" priority="16">
      <formula>WEEKDAY(P102)=7</formula>
    </cfRule>
  </conditionalFormatting>
  <conditionalFormatting sqref="Q114 Q118 Q102 Q106 Q110">
    <cfRule type="expression" dxfId="145" priority="13">
      <formula>WEEKDAY(Q102)=1</formula>
    </cfRule>
    <cfRule type="expression" dxfId="144" priority="14">
      <formula>WEEKDAY(Q102)=7</formula>
    </cfRule>
  </conditionalFormatting>
  <conditionalFormatting sqref="R114 R118 R102 R106 R110">
    <cfRule type="expression" dxfId="143" priority="11">
      <formula>WEEKDAY(R102)=1</formula>
    </cfRule>
    <cfRule type="expression" dxfId="142" priority="12">
      <formula>WEEKDAY(R102)=7</formula>
    </cfRule>
  </conditionalFormatting>
  <conditionalFormatting sqref="S114 S118 S102 S106 S110">
    <cfRule type="expression" dxfId="141" priority="9">
      <formula>WEEKDAY(S102)=1</formula>
    </cfRule>
    <cfRule type="expression" dxfId="140" priority="10">
      <formula>WEEKDAY(S102)=7</formula>
    </cfRule>
  </conditionalFormatting>
  <conditionalFormatting sqref="T106 T110 T114 T118">
    <cfRule type="cellIs" dxfId="139" priority="1" operator="notEqual">
      <formula>29</formula>
    </cfRule>
    <cfRule type="expression" dxfId="138" priority="6">
      <formula>WEEKDAY(S106+1)=1</formula>
    </cfRule>
    <cfRule type="expression" dxfId="137" priority="7">
      <formula>WEEKDAY(S106+1)=7</formula>
    </cfRule>
  </conditionalFormatting>
  <conditionalFormatting sqref="U106 U110 U114 U118">
    <cfRule type="cellIs" dxfId="136" priority="2" operator="notEqual">
      <formula>30</formula>
    </cfRule>
    <cfRule type="expression" dxfId="135" priority="4">
      <formula>WEEKDAY(S106+2)=1</formula>
    </cfRule>
    <cfRule type="expression" dxfId="134" priority="5">
      <formula>WEEKDAY(S106+2)=7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workbookViewId="0">
      <selection activeCell="J5" sqref="J5"/>
    </sheetView>
  </sheetViews>
  <sheetFormatPr defaultRowHeight="18"/>
  <cols>
    <col min="1" max="1" width="2.25" style="45" customWidth="1"/>
    <col min="2" max="2" width="26.25" style="45" customWidth="1"/>
    <col min="3" max="3" width="18.375" style="45" customWidth="1"/>
    <col min="4" max="4" width="9.375" style="45" customWidth="1"/>
    <col min="5" max="5" width="12.375" style="45" customWidth="1"/>
    <col min="6" max="6" width="18" style="45" customWidth="1"/>
    <col min="7" max="7" width="9.25" style="45" customWidth="1"/>
    <col min="8" max="16384" width="9" style="45"/>
  </cols>
  <sheetData>
    <row r="1" spans="2:8" ht="31.5" customHeight="1"/>
    <row r="2" spans="2:8" ht="35.25" customHeight="1">
      <c r="B2" s="143" t="s">
        <v>16</v>
      </c>
      <c r="C2" s="144"/>
      <c r="D2" s="144"/>
      <c r="E2" s="144"/>
      <c r="F2" s="144"/>
      <c r="G2" s="145"/>
    </row>
    <row r="3" spans="2:8" ht="29.25" customHeight="1">
      <c r="B3" s="46" t="s">
        <v>17</v>
      </c>
      <c r="C3" s="146">
        <f>SUM(F14:F25)</f>
        <v>0</v>
      </c>
      <c r="D3" s="147"/>
      <c r="E3" s="147"/>
      <c r="F3" s="147"/>
      <c r="G3" s="148"/>
    </row>
    <row r="4" spans="2:8" ht="29.25" customHeight="1">
      <c r="B4" s="47" t="s">
        <v>18</v>
      </c>
      <c r="C4" s="149"/>
      <c r="D4" s="150"/>
      <c r="E4" s="150"/>
      <c r="F4" s="150"/>
      <c r="G4" s="151"/>
    </row>
    <row r="5" spans="2:8" ht="34.5" customHeight="1">
      <c r="B5" s="152" t="s">
        <v>31</v>
      </c>
      <c r="C5" s="153"/>
      <c r="D5" s="153"/>
      <c r="E5" s="153"/>
      <c r="F5" s="153"/>
      <c r="G5" s="154"/>
    </row>
    <row r="6" spans="2:8" ht="15" customHeight="1">
      <c r="B6" s="48"/>
      <c r="C6" s="49"/>
      <c r="D6" s="49"/>
      <c r="E6" s="49"/>
      <c r="F6" s="49"/>
      <c r="G6" s="50"/>
    </row>
    <row r="7" spans="2:8" ht="20.25" customHeight="1">
      <c r="B7" s="155" t="s">
        <v>19</v>
      </c>
      <c r="C7" s="156"/>
      <c r="D7" s="156"/>
      <c r="E7" s="156"/>
      <c r="F7" s="156"/>
      <c r="G7" s="157"/>
      <c r="H7" s="51"/>
    </row>
    <row r="8" spans="2:8" ht="20.25" customHeight="1">
      <c r="B8" s="155" t="s">
        <v>28</v>
      </c>
      <c r="C8" s="156"/>
      <c r="D8" s="156"/>
      <c r="E8" s="156"/>
      <c r="F8" s="156"/>
      <c r="G8" s="157"/>
    </row>
    <row r="9" spans="2:8" ht="20.25" customHeight="1">
      <c r="B9" s="137" t="s">
        <v>30</v>
      </c>
      <c r="C9" s="138"/>
      <c r="D9" s="138"/>
      <c r="E9" s="138"/>
      <c r="F9" s="138"/>
      <c r="G9" s="139"/>
    </row>
    <row r="10" spans="2:8" ht="20.25" customHeight="1">
      <c r="B10" s="137" t="s">
        <v>29</v>
      </c>
      <c r="C10" s="138"/>
      <c r="D10" s="138"/>
      <c r="E10" s="138"/>
      <c r="F10" s="138"/>
      <c r="G10" s="139"/>
    </row>
    <row r="11" spans="2:8" ht="15.75" customHeight="1">
      <c r="B11" s="52"/>
      <c r="C11" s="53"/>
      <c r="D11" s="53"/>
      <c r="E11" s="53"/>
      <c r="F11" s="53"/>
      <c r="G11" s="54"/>
    </row>
    <row r="12" spans="2:8" ht="29.25" customHeight="1">
      <c r="B12" s="140" t="s">
        <v>20</v>
      </c>
      <c r="C12" s="141"/>
      <c r="D12" s="141"/>
      <c r="E12" s="141"/>
      <c r="F12" s="141"/>
      <c r="G12" s="142"/>
    </row>
    <row r="13" spans="2:8" ht="33" customHeight="1">
      <c r="B13" s="55" t="s">
        <v>21</v>
      </c>
      <c r="C13" s="55" t="s">
        <v>22</v>
      </c>
      <c r="D13" s="55" t="s">
        <v>23</v>
      </c>
      <c r="E13" s="55" t="s">
        <v>24</v>
      </c>
      <c r="F13" s="55" t="s">
        <v>25</v>
      </c>
      <c r="G13" s="55" t="s">
        <v>26</v>
      </c>
    </row>
    <row r="14" spans="2:8" ht="40.5" customHeight="1">
      <c r="B14" s="56">
        <f>'5月'!B12</f>
        <v>0</v>
      </c>
      <c r="C14" s="57" t="s">
        <v>27</v>
      </c>
      <c r="D14" s="58">
        <f>'5月'!F10</f>
        <v>0</v>
      </c>
      <c r="E14" s="59">
        <v>600</v>
      </c>
      <c r="F14" s="60">
        <f t="shared" ref="F14:F25" si="0">IF(D14="","",D14*E14)</f>
        <v>0</v>
      </c>
      <c r="G14" s="61"/>
    </row>
    <row r="15" spans="2:8" ht="40.5" customHeight="1">
      <c r="B15" s="56">
        <f>'5月'!B16</f>
        <v>0</v>
      </c>
      <c r="C15" s="57" t="s">
        <v>27</v>
      </c>
      <c r="D15" s="58">
        <f>'5月'!F14</f>
        <v>0</v>
      </c>
      <c r="E15" s="59">
        <v>600</v>
      </c>
      <c r="F15" s="60">
        <f t="shared" si="0"/>
        <v>0</v>
      </c>
      <c r="G15" s="56"/>
    </row>
    <row r="16" spans="2:8" ht="40.5" customHeight="1">
      <c r="B16" s="56">
        <f>'5月'!B20</f>
        <v>0</v>
      </c>
      <c r="C16" s="57" t="s">
        <v>27</v>
      </c>
      <c r="D16" s="58">
        <f>'5月'!F18</f>
        <v>0</v>
      </c>
      <c r="E16" s="59">
        <v>600</v>
      </c>
      <c r="F16" s="60">
        <f t="shared" si="0"/>
        <v>0</v>
      </c>
      <c r="G16" s="56"/>
    </row>
    <row r="17" spans="2:7" ht="40.5" customHeight="1">
      <c r="B17" s="56">
        <f>'5月'!B24</f>
        <v>0</v>
      </c>
      <c r="C17" s="57" t="s">
        <v>27</v>
      </c>
      <c r="D17" s="58">
        <f>'5月'!F22</f>
        <v>0</v>
      </c>
      <c r="E17" s="59">
        <v>600</v>
      </c>
      <c r="F17" s="60">
        <f t="shared" si="0"/>
        <v>0</v>
      </c>
      <c r="G17" s="56"/>
    </row>
    <row r="18" spans="2:7" ht="40.5" customHeight="1">
      <c r="B18" s="56">
        <f>'5月'!B28</f>
        <v>0</v>
      </c>
      <c r="C18" s="57" t="s">
        <v>27</v>
      </c>
      <c r="D18" s="58">
        <f>'5月'!F26</f>
        <v>0</v>
      </c>
      <c r="E18" s="59">
        <v>600</v>
      </c>
      <c r="F18" s="60">
        <f t="shared" si="0"/>
        <v>0</v>
      </c>
      <c r="G18" s="56"/>
    </row>
    <row r="19" spans="2:7" ht="40.5" customHeight="1">
      <c r="B19" s="56">
        <f>'5月'!B42</f>
        <v>0</v>
      </c>
      <c r="C19" s="57" t="s">
        <v>27</v>
      </c>
      <c r="D19" s="58">
        <f>'5月'!F40</f>
        <v>0</v>
      </c>
      <c r="E19" s="59">
        <v>600</v>
      </c>
      <c r="F19" s="60">
        <f t="shared" si="0"/>
        <v>0</v>
      </c>
      <c r="G19" s="56"/>
    </row>
    <row r="20" spans="2:7" ht="40.5" customHeight="1">
      <c r="B20" s="56">
        <f>'5月'!B46</f>
        <v>0</v>
      </c>
      <c r="C20" s="57" t="s">
        <v>27</v>
      </c>
      <c r="D20" s="58">
        <f>'5月'!F44</f>
        <v>0</v>
      </c>
      <c r="E20" s="59">
        <v>600</v>
      </c>
      <c r="F20" s="60">
        <f t="shared" si="0"/>
        <v>0</v>
      </c>
      <c r="G20" s="56"/>
    </row>
    <row r="21" spans="2:7" ht="40.5" customHeight="1">
      <c r="B21" s="56">
        <f>'5月'!B50</f>
        <v>0</v>
      </c>
      <c r="C21" s="57" t="s">
        <v>27</v>
      </c>
      <c r="D21" s="58">
        <f>'5月'!F48</f>
        <v>0</v>
      </c>
      <c r="E21" s="59">
        <v>600</v>
      </c>
      <c r="F21" s="60">
        <f t="shared" si="0"/>
        <v>0</v>
      </c>
      <c r="G21" s="56"/>
    </row>
    <row r="22" spans="2:7" ht="40.5" customHeight="1">
      <c r="B22" s="56">
        <f>'5月'!B54</f>
        <v>0</v>
      </c>
      <c r="C22" s="57" t="s">
        <v>27</v>
      </c>
      <c r="D22" s="58">
        <f>'5月'!F52</f>
        <v>0</v>
      </c>
      <c r="E22" s="59">
        <v>600</v>
      </c>
      <c r="F22" s="60">
        <f t="shared" si="0"/>
        <v>0</v>
      </c>
      <c r="G22" s="56"/>
    </row>
    <row r="23" spans="2:7" ht="40.5" customHeight="1">
      <c r="B23" s="56">
        <f>'5月'!B58</f>
        <v>0</v>
      </c>
      <c r="C23" s="57" t="s">
        <v>27</v>
      </c>
      <c r="D23" s="58">
        <f>'5月'!F56</f>
        <v>0</v>
      </c>
      <c r="E23" s="59">
        <v>600</v>
      </c>
      <c r="F23" s="60">
        <f t="shared" si="0"/>
        <v>0</v>
      </c>
      <c r="G23" s="56"/>
    </row>
    <row r="24" spans="2:7" ht="40.5" customHeight="1">
      <c r="B24" s="56">
        <f>'5月'!B72</f>
        <v>0</v>
      </c>
      <c r="C24" s="57" t="s">
        <v>27</v>
      </c>
      <c r="D24" s="58">
        <f>'5月'!F70</f>
        <v>0</v>
      </c>
      <c r="E24" s="59">
        <v>600</v>
      </c>
      <c r="F24" s="60">
        <f t="shared" si="0"/>
        <v>0</v>
      </c>
      <c r="G24" s="56"/>
    </row>
    <row r="25" spans="2:7" ht="40.5" customHeight="1">
      <c r="B25" s="56"/>
      <c r="C25" s="57"/>
      <c r="D25" s="58"/>
      <c r="E25" s="56"/>
      <c r="F25" s="60" t="str">
        <f t="shared" si="0"/>
        <v/>
      </c>
      <c r="G25" s="56"/>
    </row>
    <row r="26" spans="2:7" ht="29.25" customHeight="1"/>
    <row r="27" spans="2:7" ht="29.25" customHeight="1"/>
    <row r="28" spans="2:7" ht="29.25" customHeight="1"/>
    <row r="29" spans="2:7" ht="29.25" customHeight="1"/>
    <row r="30" spans="2:7" ht="29.25" customHeight="1"/>
    <row r="31" spans="2:7" ht="29.25" customHeight="1"/>
    <row r="32" spans="2:7" ht="29.25" customHeight="1"/>
    <row r="33" ht="29.25" customHeight="1"/>
    <row r="34" ht="29.25" customHeight="1"/>
    <row r="35" ht="29.25" customHeight="1"/>
    <row r="36" ht="29.25" customHeight="1"/>
    <row r="37" ht="29.25" customHeight="1"/>
    <row r="38" ht="29.25" customHeight="1"/>
  </sheetData>
  <mergeCells count="8">
    <mergeCell ref="B10:G10"/>
    <mergeCell ref="B12:G12"/>
    <mergeCell ref="B2:G2"/>
    <mergeCell ref="C3:G4"/>
    <mergeCell ref="B5:G5"/>
    <mergeCell ref="B7:G7"/>
    <mergeCell ref="B8:G8"/>
    <mergeCell ref="B9:G9"/>
  </mergeCells>
  <phoneticPr fontId="1"/>
  <pageMargins left="0.39370078740157483" right="0.31496062992125984" top="0.74803149606299213" bottom="0.49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workbookViewId="0">
      <selection activeCell="D34" sqref="D34"/>
    </sheetView>
  </sheetViews>
  <sheetFormatPr defaultRowHeight="18"/>
  <cols>
    <col min="1" max="1" width="2.25" style="45" customWidth="1"/>
    <col min="2" max="2" width="26.25" style="45" customWidth="1"/>
    <col min="3" max="3" width="18.375" style="45" customWidth="1"/>
    <col min="4" max="4" width="9.375" style="45" customWidth="1"/>
    <col min="5" max="5" width="12.375" style="45" customWidth="1"/>
    <col min="6" max="6" width="18" style="45" customWidth="1"/>
    <col min="7" max="7" width="9.25" style="45" customWidth="1"/>
    <col min="8" max="16384" width="9" style="45"/>
  </cols>
  <sheetData>
    <row r="1" spans="2:8" ht="31.5" customHeight="1"/>
    <row r="2" spans="2:8" ht="35.25" customHeight="1">
      <c r="B2" s="143" t="s">
        <v>16</v>
      </c>
      <c r="C2" s="144"/>
      <c r="D2" s="144"/>
      <c r="E2" s="144"/>
      <c r="F2" s="144"/>
      <c r="G2" s="145"/>
    </row>
    <row r="3" spans="2:8" ht="29.25" customHeight="1">
      <c r="B3" s="46" t="s">
        <v>17</v>
      </c>
      <c r="C3" s="146">
        <f>SUM(F14:F34)</f>
        <v>0</v>
      </c>
      <c r="D3" s="147"/>
      <c r="E3" s="147"/>
      <c r="F3" s="147"/>
      <c r="G3" s="148"/>
    </row>
    <row r="4" spans="2:8" ht="29.25" customHeight="1">
      <c r="B4" s="47" t="s">
        <v>18</v>
      </c>
      <c r="C4" s="149"/>
      <c r="D4" s="150"/>
      <c r="E4" s="150"/>
      <c r="F4" s="150"/>
      <c r="G4" s="151"/>
    </row>
    <row r="5" spans="2:8" ht="34.5" customHeight="1">
      <c r="B5" s="152" t="s">
        <v>44</v>
      </c>
      <c r="C5" s="153"/>
      <c r="D5" s="153"/>
      <c r="E5" s="153"/>
      <c r="F5" s="153"/>
      <c r="G5" s="154"/>
    </row>
    <row r="6" spans="2:8" ht="15" customHeight="1">
      <c r="B6" s="48"/>
      <c r="C6" s="49"/>
      <c r="D6" s="49"/>
      <c r="E6" s="49"/>
      <c r="F6" s="49"/>
      <c r="G6" s="50"/>
    </row>
    <row r="7" spans="2:8" ht="20.25" customHeight="1">
      <c r="B7" s="155" t="s">
        <v>19</v>
      </c>
      <c r="C7" s="156"/>
      <c r="D7" s="156"/>
      <c r="E7" s="156"/>
      <c r="F7" s="156"/>
      <c r="G7" s="157"/>
      <c r="H7" s="51"/>
    </row>
    <row r="8" spans="2:8" ht="20.25" customHeight="1">
      <c r="B8" s="155" t="s">
        <v>28</v>
      </c>
      <c r="C8" s="156"/>
      <c r="D8" s="156"/>
      <c r="E8" s="156"/>
      <c r="F8" s="156"/>
      <c r="G8" s="157"/>
    </row>
    <row r="9" spans="2:8" ht="20.25" customHeight="1">
      <c r="B9" s="137" t="s">
        <v>32</v>
      </c>
      <c r="C9" s="138"/>
      <c r="D9" s="138"/>
      <c r="E9" s="138"/>
      <c r="F9" s="138"/>
      <c r="G9" s="139"/>
    </row>
    <row r="10" spans="2:8" ht="20.25" customHeight="1">
      <c r="B10" s="137" t="s">
        <v>29</v>
      </c>
      <c r="C10" s="138"/>
      <c r="D10" s="138"/>
      <c r="E10" s="138"/>
      <c r="F10" s="138"/>
      <c r="G10" s="139"/>
    </row>
    <row r="11" spans="2:8" ht="15.75" customHeight="1">
      <c r="B11" s="52"/>
      <c r="C11" s="53"/>
      <c r="D11" s="53"/>
      <c r="E11" s="53"/>
      <c r="F11" s="53"/>
      <c r="G11" s="54"/>
    </row>
    <row r="12" spans="2:8" ht="29.25" customHeight="1">
      <c r="B12" s="140" t="s">
        <v>20</v>
      </c>
      <c r="C12" s="141"/>
      <c r="D12" s="141"/>
      <c r="E12" s="141"/>
      <c r="F12" s="141"/>
      <c r="G12" s="142"/>
    </row>
    <row r="13" spans="2:8" ht="33" customHeight="1">
      <c r="B13" s="55" t="s">
        <v>21</v>
      </c>
      <c r="C13" s="55" t="s">
        <v>22</v>
      </c>
      <c r="D13" s="55" t="s">
        <v>23</v>
      </c>
      <c r="E13" s="55" t="s">
        <v>24</v>
      </c>
      <c r="F13" s="55" t="s">
        <v>25</v>
      </c>
      <c r="G13" s="55" t="s">
        <v>26</v>
      </c>
    </row>
    <row r="14" spans="2:8" ht="40.5" customHeight="1">
      <c r="B14" s="56">
        <f>'２月'!B12</f>
        <v>0</v>
      </c>
      <c r="C14" s="57" t="s">
        <v>27</v>
      </c>
      <c r="D14" s="58">
        <f>'２月'!F10</f>
        <v>0</v>
      </c>
      <c r="E14" s="59">
        <v>600</v>
      </c>
      <c r="F14" s="60">
        <f t="shared" ref="F14:F29" si="0">IF(D14="","",D14*E14)</f>
        <v>0</v>
      </c>
      <c r="G14" s="61"/>
    </row>
    <row r="15" spans="2:8" ht="40.5" customHeight="1">
      <c r="B15" s="56">
        <f>'２月'!B16</f>
        <v>0</v>
      </c>
      <c r="C15" s="57" t="s">
        <v>27</v>
      </c>
      <c r="D15" s="58">
        <f>'２月'!F14</f>
        <v>0</v>
      </c>
      <c r="E15" s="59">
        <v>600</v>
      </c>
      <c r="F15" s="60">
        <f t="shared" si="0"/>
        <v>0</v>
      </c>
      <c r="G15" s="56"/>
    </row>
    <row r="16" spans="2:8" ht="40.5" customHeight="1">
      <c r="B16" s="56">
        <f>'２月'!B20</f>
        <v>0</v>
      </c>
      <c r="C16" s="57" t="s">
        <v>27</v>
      </c>
      <c r="D16" s="58">
        <f>'２月'!F18</f>
        <v>0</v>
      </c>
      <c r="E16" s="59">
        <v>600</v>
      </c>
      <c r="F16" s="60">
        <f t="shared" si="0"/>
        <v>0</v>
      </c>
      <c r="G16" s="56"/>
    </row>
    <row r="17" spans="2:7" ht="40.5" customHeight="1">
      <c r="B17" s="56">
        <f>'２月'!B24</f>
        <v>0</v>
      </c>
      <c r="C17" s="57" t="s">
        <v>27</v>
      </c>
      <c r="D17" s="58">
        <f>'２月'!F22</f>
        <v>0</v>
      </c>
      <c r="E17" s="59">
        <v>600</v>
      </c>
      <c r="F17" s="60">
        <f t="shared" si="0"/>
        <v>0</v>
      </c>
      <c r="G17" s="56"/>
    </row>
    <row r="18" spans="2:7" ht="40.5" customHeight="1">
      <c r="B18" s="56">
        <f>'２月'!B28</f>
        <v>0</v>
      </c>
      <c r="C18" s="57" t="s">
        <v>27</v>
      </c>
      <c r="D18" s="58">
        <f>'２月'!F26</f>
        <v>0</v>
      </c>
      <c r="E18" s="59">
        <v>600</v>
      </c>
      <c r="F18" s="60">
        <f t="shared" si="0"/>
        <v>0</v>
      </c>
      <c r="G18" s="56"/>
    </row>
    <row r="19" spans="2:7" ht="40.5" customHeight="1">
      <c r="B19" s="56">
        <f>'２月'!B42</f>
        <v>0</v>
      </c>
      <c r="C19" s="57" t="s">
        <v>27</v>
      </c>
      <c r="D19" s="58">
        <f>'２月'!F40</f>
        <v>0</v>
      </c>
      <c r="E19" s="59">
        <v>600</v>
      </c>
      <c r="F19" s="60">
        <f t="shared" si="0"/>
        <v>0</v>
      </c>
      <c r="G19" s="56"/>
    </row>
    <row r="20" spans="2:7" ht="40.5" customHeight="1">
      <c r="B20" s="56">
        <f>'２月'!B46</f>
        <v>0</v>
      </c>
      <c r="C20" s="57" t="s">
        <v>27</v>
      </c>
      <c r="D20" s="58">
        <f>'２月'!F44</f>
        <v>0</v>
      </c>
      <c r="E20" s="59">
        <v>600</v>
      </c>
      <c r="F20" s="60">
        <f t="shared" si="0"/>
        <v>0</v>
      </c>
      <c r="G20" s="56"/>
    </row>
    <row r="21" spans="2:7" ht="40.5" customHeight="1">
      <c r="B21" s="56">
        <f>'２月'!B50</f>
        <v>0</v>
      </c>
      <c r="C21" s="57" t="s">
        <v>27</v>
      </c>
      <c r="D21" s="58">
        <f>'２月'!F48</f>
        <v>0</v>
      </c>
      <c r="E21" s="59">
        <v>600</v>
      </c>
      <c r="F21" s="60">
        <f t="shared" si="0"/>
        <v>0</v>
      </c>
      <c r="G21" s="56"/>
    </row>
    <row r="22" spans="2:7" ht="40.5" customHeight="1">
      <c r="B22" s="56">
        <f>'２月'!B54</f>
        <v>0</v>
      </c>
      <c r="C22" s="57" t="s">
        <v>27</v>
      </c>
      <c r="D22" s="58">
        <f>'２月'!F52</f>
        <v>0</v>
      </c>
      <c r="E22" s="59">
        <v>600</v>
      </c>
      <c r="F22" s="60">
        <f t="shared" si="0"/>
        <v>0</v>
      </c>
      <c r="G22" s="56"/>
    </row>
    <row r="23" spans="2:7" ht="40.5" customHeight="1">
      <c r="B23" s="56">
        <f>'２月'!B58</f>
        <v>0</v>
      </c>
      <c r="C23" s="57" t="s">
        <v>27</v>
      </c>
      <c r="D23" s="58">
        <f>'２月'!F56</f>
        <v>0</v>
      </c>
      <c r="E23" s="59">
        <v>600</v>
      </c>
      <c r="F23" s="60">
        <f t="shared" si="0"/>
        <v>0</v>
      </c>
      <c r="G23" s="56"/>
    </row>
    <row r="24" spans="2:7" ht="40.5" customHeight="1">
      <c r="B24" s="56">
        <f>'２月'!B72</f>
        <v>0</v>
      </c>
      <c r="C24" s="57" t="s">
        <v>27</v>
      </c>
      <c r="D24" s="58">
        <f>'２月'!F70</f>
        <v>0</v>
      </c>
      <c r="E24" s="59">
        <v>600</v>
      </c>
      <c r="F24" s="60">
        <f t="shared" si="0"/>
        <v>0</v>
      </c>
      <c r="G24" s="56"/>
    </row>
    <row r="25" spans="2:7" ht="40.5" customHeight="1">
      <c r="B25" s="56">
        <f>'２月'!B76</f>
        <v>0</v>
      </c>
      <c r="C25" s="57" t="s">
        <v>27</v>
      </c>
      <c r="D25" s="58">
        <f>'２月'!F74</f>
        <v>0</v>
      </c>
      <c r="E25" s="59">
        <v>600</v>
      </c>
      <c r="F25" s="60">
        <f t="shared" si="0"/>
        <v>0</v>
      </c>
      <c r="G25" s="56"/>
    </row>
    <row r="26" spans="2:7" ht="40.5" customHeight="1">
      <c r="B26" s="56">
        <f>'２月'!B80</f>
        <v>0</v>
      </c>
      <c r="C26" s="57" t="s">
        <v>27</v>
      </c>
      <c r="D26" s="58">
        <f>'２月'!F78</f>
        <v>0</v>
      </c>
      <c r="E26" s="59">
        <v>600</v>
      </c>
      <c r="F26" s="60">
        <f t="shared" si="0"/>
        <v>0</v>
      </c>
      <c r="G26" s="56"/>
    </row>
    <row r="27" spans="2:7" ht="40.5" customHeight="1">
      <c r="B27" s="56">
        <f>'２月'!B84</f>
        <v>0</v>
      </c>
      <c r="C27" s="57" t="s">
        <v>27</v>
      </c>
      <c r="D27" s="58">
        <f>'２月'!F82</f>
        <v>0</v>
      </c>
      <c r="E27" s="59">
        <v>600</v>
      </c>
      <c r="F27" s="60">
        <f t="shared" si="0"/>
        <v>0</v>
      </c>
      <c r="G27" s="56"/>
    </row>
    <row r="28" spans="2:7" ht="40.5" customHeight="1">
      <c r="B28" s="56">
        <f>'２月'!B88</f>
        <v>0</v>
      </c>
      <c r="C28" s="57" t="s">
        <v>27</v>
      </c>
      <c r="D28" s="58">
        <f>'２月'!F86</f>
        <v>0</v>
      </c>
      <c r="E28" s="59">
        <v>600</v>
      </c>
      <c r="F28" s="60">
        <f t="shared" si="0"/>
        <v>0</v>
      </c>
      <c r="G28" s="56"/>
    </row>
    <row r="29" spans="2:7" ht="40.5" customHeight="1">
      <c r="B29" s="56">
        <f>'２月'!B102</f>
        <v>0</v>
      </c>
      <c r="C29" s="57" t="s">
        <v>27</v>
      </c>
      <c r="D29" s="58">
        <f>'２月'!F100</f>
        <v>0</v>
      </c>
      <c r="E29" s="59">
        <v>600</v>
      </c>
      <c r="F29" s="60">
        <f t="shared" si="0"/>
        <v>0</v>
      </c>
      <c r="G29" s="56"/>
    </row>
    <row r="30" spans="2:7" ht="40.5" customHeight="1">
      <c r="B30" s="56">
        <f>'２月'!B106</f>
        <v>0</v>
      </c>
      <c r="C30" s="57" t="s">
        <v>27</v>
      </c>
      <c r="D30" s="58">
        <f>'２月'!F104</f>
        <v>0</v>
      </c>
      <c r="E30" s="59">
        <v>600</v>
      </c>
      <c r="F30" s="60">
        <f>IF(D30="","",D30*E30)</f>
        <v>0</v>
      </c>
      <c r="G30" s="56"/>
    </row>
    <row r="31" spans="2:7" ht="40.5" customHeight="1">
      <c r="B31" s="56">
        <f>'２月'!B110</f>
        <v>0</v>
      </c>
      <c r="C31" s="57" t="s">
        <v>27</v>
      </c>
      <c r="D31" s="58">
        <f>'２月'!F108</f>
        <v>0</v>
      </c>
      <c r="E31" s="59">
        <v>600</v>
      </c>
      <c r="F31" s="60">
        <f t="shared" ref="F31:F34" si="1">IF(D31="","",D31*E31)</f>
        <v>0</v>
      </c>
      <c r="G31" s="56"/>
    </row>
    <row r="32" spans="2:7" ht="40.5" customHeight="1">
      <c r="B32" s="56">
        <f>'２月'!B114</f>
        <v>0</v>
      </c>
      <c r="C32" s="57" t="s">
        <v>27</v>
      </c>
      <c r="D32" s="58">
        <f>'２月'!F112</f>
        <v>0</v>
      </c>
      <c r="E32" s="59">
        <v>600</v>
      </c>
      <c r="F32" s="60">
        <f t="shared" si="1"/>
        <v>0</v>
      </c>
      <c r="G32" s="56"/>
    </row>
    <row r="33" spans="2:7" ht="40.5" customHeight="1">
      <c r="B33" s="56">
        <f>'２月'!B118</f>
        <v>0</v>
      </c>
      <c r="C33" s="57" t="s">
        <v>27</v>
      </c>
      <c r="D33" s="58">
        <f>'２月'!F116</f>
        <v>0</v>
      </c>
      <c r="E33" s="59">
        <v>600</v>
      </c>
      <c r="F33" s="60">
        <f t="shared" si="1"/>
        <v>0</v>
      </c>
      <c r="G33" s="56"/>
    </row>
    <row r="34" spans="2:7" ht="40.5" customHeight="1">
      <c r="B34" s="56">
        <f>'２月'!B132</f>
        <v>0</v>
      </c>
      <c r="C34" s="57" t="s">
        <v>27</v>
      </c>
      <c r="D34" s="58">
        <f>'２月'!F130</f>
        <v>0</v>
      </c>
      <c r="E34" s="59">
        <v>600</v>
      </c>
      <c r="F34" s="60">
        <f t="shared" si="1"/>
        <v>0</v>
      </c>
      <c r="G34" s="56"/>
    </row>
    <row r="35" spans="2:7" ht="29.25" customHeight="1"/>
    <row r="36" spans="2:7" ht="29.25" customHeight="1"/>
    <row r="37" spans="2:7" ht="29.25" customHeight="1"/>
    <row r="38" spans="2:7" ht="29.25" customHeight="1"/>
  </sheetData>
  <mergeCells count="8">
    <mergeCell ref="B10:G10"/>
    <mergeCell ref="B12:G12"/>
    <mergeCell ref="B2:G2"/>
    <mergeCell ref="C3:G4"/>
    <mergeCell ref="B5:G5"/>
    <mergeCell ref="B7:G7"/>
    <mergeCell ref="B8:G8"/>
    <mergeCell ref="B9:G9"/>
  </mergeCells>
  <phoneticPr fontId="1"/>
  <pageMargins left="0.39370078740157483" right="0.31496062992125984" top="0.74803149606299213" bottom="0.49" header="0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workbookViewId="0">
      <selection activeCell="D3" sqref="D3:G3"/>
    </sheetView>
  </sheetViews>
  <sheetFormatPr defaultRowHeight="13.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17.25" customHeight="1">
      <c r="A1" s="182" t="s">
        <v>15</v>
      </c>
      <c r="B1" s="182"/>
      <c r="C1" s="182"/>
      <c r="D1" s="182"/>
      <c r="E1" s="182"/>
    </row>
    <row r="2" spans="1:24" ht="24">
      <c r="B2" s="39"/>
      <c r="C2" s="25"/>
      <c r="D2" s="25"/>
      <c r="E2" s="25"/>
      <c r="F2" s="25"/>
      <c r="G2" s="25"/>
      <c r="H2" s="25"/>
      <c r="I2" s="25"/>
      <c r="J2" s="25" t="s">
        <v>9</v>
      </c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22.5" customHeight="1">
      <c r="B3" s="162" t="str">
        <f>'5月'!B2</f>
        <v>校区</v>
      </c>
      <c r="C3" s="162"/>
      <c r="D3" s="183" t="s">
        <v>14</v>
      </c>
      <c r="E3" s="183"/>
      <c r="F3" s="183"/>
      <c r="G3" s="183"/>
      <c r="H3" s="27"/>
      <c r="I3" s="25"/>
      <c r="J3" s="25"/>
      <c r="K3" s="25"/>
      <c r="L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24" ht="12.75" customHeight="1">
      <c r="A4" s="2"/>
      <c r="C4" s="26"/>
      <c r="D4" s="26"/>
      <c r="E4" s="26"/>
      <c r="F4" s="2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8.75" customHeight="1">
      <c r="A5" s="2"/>
      <c r="B5" s="16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96" t="s">
        <v>13</v>
      </c>
      <c r="R5" s="96"/>
      <c r="S5" s="96"/>
      <c r="T5" s="96"/>
      <c r="U5" s="96"/>
      <c r="V5" s="96"/>
      <c r="W5" s="96"/>
      <c r="X5" s="42"/>
    </row>
    <row r="6" spans="1:24" ht="20.25" customHeight="1">
      <c r="A6" s="2"/>
      <c r="B6" s="2"/>
      <c r="C6" s="14"/>
      <c r="D6" s="15"/>
      <c r="E6" s="15"/>
      <c r="F6" s="15"/>
      <c r="G6" s="2"/>
      <c r="H6" s="2"/>
      <c r="I6" s="2"/>
      <c r="J6" s="2"/>
      <c r="K6" s="2"/>
      <c r="L6" s="2"/>
      <c r="M6" s="2"/>
      <c r="N6" s="2"/>
      <c r="O6" s="2"/>
      <c r="Q6" s="97" t="s">
        <v>12</v>
      </c>
      <c r="R6" s="97"/>
      <c r="S6" s="97"/>
      <c r="T6" s="97"/>
      <c r="U6" s="97"/>
      <c r="V6" s="97"/>
      <c r="W6" s="40" t="s">
        <v>10</v>
      </c>
      <c r="X6" s="28"/>
    </row>
    <row r="7" spans="1:24">
      <c r="A7" s="2"/>
      <c r="B7" s="2"/>
      <c r="C7" s="2"/>
      <c r="D7" s="2"/>
      <c r="E7" s="1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customHeight="1">
      <c r="A8" s="3"/>
      <c r="B8" s="88" t="s">
        <v>0</v>
      </c>
      <c r="C8" s="8"/>
      <c r="D8" s="94" t="s">
        <v>1</v>
      </c>
      <c r="E8" s="95"/>
      <c r="F8" s="95"/>
      <c r="G8" s="116" t="s">
        <v>2</v>
      </c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8"/>
      <c r="W8" s="104" t="s">
        <v>8</v>
      </c>
      <c r="X8" s="105"/>
    </row>
    <row r="9" spans="1:24" ht="15.75" customHeight="1">
      <c r="A9" s="9"/>
      <c r="B9" s="89"/>
      <c r="C9" s="10"/>
      <c r="D9" s="7" t="s">
        <v>3</v>
      </c>
      <c r="E9" s="11" t="s">
        <v>4</v>
      </c>
      <c r="F9" s="11" t="s">
        <v>6</v>
      </c>
      <c r="G9" s="119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1"/>
      <c r="W9" s="106"/>
      <c r="X9" s="107"/>
    </row>
    <row r="10" spans="1:24" ht="15.75" customHeight="1">
      <c r="A10" s="5"/>
      <c r="B10" s="90"/>
      <c r="C10" s="6"/>
      <c r="D10" s="92" t="s">
        <v>5</v>
      </c>
      <c r="E10" s="93"/>
      <c r="F10" s="93"/>
      <c r="G10" s="122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4"/>
      <c r="W10" s="108"/>
      <c r="X10" s="109"/>
    </row>
    <row r="11" spans="1:24" ht="14.25" customHeight="1">
      <c r="A11" s="82"/>
      <c r="B11" s="84"/>
      <c r="C11" s="86"/>
      <c r="D11" s="125"/>
      <c r="E11" s="127" t="s">
        <v>4</v>
      </c>
      <c r="F11" s="129">
        <f>ROUND(SUM(G12:U12,G14:V14),0)</f>
        <v>0</v>
      </c>
      <c r="G11" s="34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9"/>
      <c r="W11" s="110"/>
      <c r="X11" s="111"/>
    </row>
    <row r="12" spans="1:24" ht="25.5" customHeight="1">
      <c r="A12" s="83"/>
      <c r="B12" s="85"/>
      <c r="C12" s="80"/>
      <c r="D12" s="126"/>
      <c r="E12" s="128"/>
      <c r="F12" s="130"/>
      <c r="G12" s="30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2"/>
      <c r="U12" s="32"/>
      <c r="V12" s="37"/>
      <c r="W12" s="112"/>
      <c r="X12" s="113"/>
    </row>
    <row r="13" spans="1:24" ht="14.25" customHeight="1">
      <c r="A13" s="17"/>
      <c r="B13" s="78"/>
      <c r="C13" s="80"/>
      <c r="D13" s="98">
        <f>IFERROR(D11*F11,"")</f>
        <v>0</v>
      </c>
      <c r="E13" s="99"/>
      <c r="F13" s="100"/>
      <c r="G13" s="34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9"/>
      <c r="U13" s="36"/>
      <c r="V13" s="35"/>
      <c r="W13" s="112"/>
      <c r="X13" s="113"/>
    </row>
    <row r="14" spans="1:24" ht="25.5" customHeight="1">
      <c r="A14" s="18"/>
      <c r="B14" s="79"/>
      <c r="C14" s="81"/>
      <c r="D14" s="101"/>
      <c r="E14" s="102"/>
      <c r="F14" s="103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3"/>
      <c r="U14" s="23"/>
      <c r="V14" s="24"/>
      <c r="W14" s="114"/>
      <c r="X14" s="115"/>
    </row>
    <row r="15" spans="1:24" ht="14.25" customHeight="1">
      <c r="A15" s="82"/>
      <c r="B15" s="84"/>
      <c r="C15" s="86"/>
      <c r="D15" s="125"/>
      <c r="E15" s="127" t="s">
        <v>4</v>
      </c>
      <c r="F15" s="129">
        <f t="shared" ref="F15" si="0">ROUND(SUM(G16:U16,G18:V18),0)</f>
        <v>0</v>
      </c>
      <c r="G15" s="34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19"/>
      <c r="W15" s="131"/>
      <c r="X15" s="132"/>
    </row>
    <row r="16" spans="1:24" ht="25.5" customHeight="1">
      <c r="A16" s="83"/>
      <c r="B16" s="85"/>
      <c r="C16" s="80"/>
      <c r="D16" s="126"/>
      <c r="E16" s="128"/>
      <c r="F16" s="130"/>
      <c r="G16" s="30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2"/>
      <c r="U16" s="32"/>
      <c r="V16" s="33"/>
      <c r="W16" s="133"/>
      <c r="X16" s="134"/>
    </row>
    <row r="17" spans="1:24" ht="14.25" customHeight="1">
      <c r="A17" s="17"/>
      <c r="B17" s="78"/>
      <c r="C17" s="80"/>
      <c r="D17" s="98">
        <f t="shared" ref="D17" si="1">IFERROR(D15*F15,"")</f>
        <v>0</v>
      </c>
      <c r="E17" s="99"/>
      <c r="F17" s="100"/>
      <c r="G17" s="34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9"/>
      <c r="U17" s="36"/>
      <c r="V17" s="35"/>
      <c r="W17" s="133"/>
      <c r="X17" s="134"/>
    </row>
    <row r="18" spans="1:24" ht="25.5" customHeight="1">
      <c r="A18" s="18"/>
      <c r="B18" s="79"/>
      <c r="C18" s="81"/>
      <c r="D18" s="101"/>
      <c r="E18" s="102"/>
      <c r="F18" s="103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3"/>
      <c r="U18" s="23"/>
      <c r="V18" s="24"/>
      <c r="W18" s="135"/>
      <c r="X18" s="136"/>
    </row>
    <row r="19" spans="1:24" ht="14.25" customHeight="1">
      <c r="A19" s="82"/>
      <c r="B19" s="84"/>
      <c r="C19" s="86"/>
      <c r="D19" s="125"/>
      <c r="E19" s="127" t="s">
        <v>4</v>
      </c>
      <c r="F19" s="129">
        <f t="shared" ref="F19" si="2">ROUND(SUM(G20:U20,G22:V22),0)</f>
        <v>0</v>
      </c>
      <c r="G19" s="34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19"/>
      <c r="W19" s="131"/>
      <c r="X19" s="132"/>
    </row>
    <row r="20" spans="1:24" ht="25.5" customHeight="1">
      <c r="A20" s="83"/>
      <c r="B20" s="85"/>
      <c r="C20" s="80"/>
      <c r="D20" s="126"/>
      <c r="E20" s="128"/>
      <c r="F20" s="130"/>
      <c r="G20" s="30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2"/>
      <c r="U20" s="32"/>
      <c r="V20" s="33"/>
      <c r="W20" s="133"/>
      <c r="X20" s="134"/>
    </row>
    <row r="21" spans="1:24" ht="14.25" customHeight="1">
      <c r="A21" s="17"/>
      <c r="B21" s="78"/>
      <c r="C21" s="80"/>
      <c r="D21" s="98">
        <f t="shared" ref="D21" si="3">IFERROR(D19*F19,"")</f>
        <v>0</v>
      </c>
      <c r="E21" s="99"/>
      <c r="F21" s="100"/>
      <c r="G21" s="34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9"/>
      <c r="U21" s="36"/>
      <c r="V21" s="35"/>
      <c r="W21" s="133"/>
      <c r="X21" s="134"/>
    </row>
    <row r="22" spans="1:24" ht="25.5" customHeight="1">
      <c r="A22" s="18"/>
      <c r="B22" s="79"/>
      <c r="C22" s="81"/>
      <c r="D22" s="101"/>
      <c r="E22" s="102"/>
      <c r="F22" s="103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3"/>
      <c r="U22" s="23"/>
      <c r="V22" s="24"/>
      <c r="W22" s="135"/>
      <c r="X22" s="136"/>
    </row>
    <row r="23" spans="1:24" ht="14.25" customHeight="1">
      <c r="A23" s="82"/>
      <c r="B23" s="84"/>
      <c r="C23" s="86"/>
      <c r="D23" s="125"/>
      <c r="E23" s="127" t="s">
        <v>4</v>
      </c>
      <c r="F23" s="129">
        <f t="shared" ref="F23" si="4">ROUND(SUM(G24:U24,G26:V26),0)</f>
        <v>0</v>
      </c>
      <c r="G23" s="34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19"/>
      <c r="W23" s="131"/>
      <c r="X23" s="132"/>
    </row>
    <row r="24" spans="1:24" ht="25.5" customHeight="1">
      <c r="A24" s="83"/>
      <c r="B24" s="85"/>
      <c r="C24" s="80"/>
      <c r="D24" s="126"/>
      <c r="E24" s="128"/>
      <c r="F24" s="130"/>
      <c r="G24" s="30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2"/>
      <c r="U24" s="32"/>
      <c r="V24" s="33"/>
      <c r="W24" s="133"/>
      <c r="X24" s="134"/>
    </row>
    <row r="25" spans="1:24" ht="14.25" customHeight="1">
      <c r="A25" s="17"/>
      <c r="B25" s="78"/>
      <c r="C25" s="80"/>
      <c r="D25" s="98">
        <f t="shared" ref="D25" si="5">IFERROR(D23*F23,"")</f>
        <v>0</v>
      </c>
      <c r="E25" s="99"/>
      <c r="F25" s="100"/>
      <c r="G25" s="34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9"/>
      <c r="U25" s="36"/>
      <c r="V25" s="35"/>
      <c r="W25" s="133"/>
      <c r="X25" s="134"/>
    </row>
    <row r="26" spans="1:24" ht="25.5" customHeight="1">
      <c r="A26" s="18"/>
      <c r="B26" s="79"/>
      <c r="C26" s="81"/>
      <c r="D26" s="101"/>
      <c r="E26" s="102"/>
      <c r="F26" s="103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  <c r="U26" s="23"/>
      <c r="V26" s="24"/>
      <c r="W26" s="135"/>
      <c r="X26" s="136"/>
    </row>
    <row r="27" spans="1:24" ht="14.25" customHeight="1">
      <c r="A27" s="82"/>
      <c r="B27" s="84"/>
      <c r="C27" s="86"/>
      <c r="D27" s="125"/>
      <c r="E27" s="127" t="s">
        <v>4</v>
      </c>
      <c r="F27" s="129">
        <f t="shared" ref="F27" si="6">ROUND(SUM(G28:U28,G30:V30),0)</f>
        <v>0</v>
      </c>
      <c r="G27" s="34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19"/>
      <c r="W27" s="131"/>
      <c r="X27" s="132"/>
    </row>
    <row r="28" spans="1:24" ht="25.5" customHeight="1">
      <c r="A28" s="83"/>
      <c r="B28" s="85"/>
      <c r="C28" s="80"/>
      <c r="D28" s="126"/>
      <c r="E28" s="128"/>
      <c r="F28" s="130"/>
      <c r="G28" s="30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2"/>
      <c r="U28" s="32"/>
      <c r="V28" s="33"/>
      <c r="W28" s="133"/>
      <c r="X28" s="134"/>
    </row>
    <row r="29" spans="1:24" ht="14.25" customHeight="1">
      <c r="A29" s="17"/>
      <c r="B29" s="78"/>
      <c r="C29" s="80"/>
      <c r="D29" s="98">
        <f t="shared" ref="D29" si="7">IFERROR(D27*F27,"")</f>
        <v>0</v>
      </c>
      <c r="E29" s="99"/>
      <c r="F29" s="100"/>
      <c r="G29" s="34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9"/>
      <c r="U29" s="36"/>
      <c r="V29" s="35"/>
      <c r="W29" s="133"/>
      <c r="X29" s="134"/>
    </row>
    <row r="30" spans="1:24" ht="25.5" customHeight="1">
      <c r="A30" s="18"/>
      <c r="B30" s="79"/>
      <c r="C30" s="81"/>
      <c r="D30" s="101"/>
      <c r="E30" s="102"/>
      <c r="F30" s="103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3"/>
      <c r="V30" s="24"/>
      <c r="W30" s="135"/>
      <c r="X30" s="136"/>
    </row>
  </sheetData>
  <mergeCells count="60">
    <mergeCell ref="W27:X30"/>
    <mergeCell ref="B29:B30"/>
    <mergeCell ref="C29:C30"/>
    <mergeCell ref="D29:F30"/>
    <mergeCell ref="W23:X26"/>
    <mergeCell ref="B25:B26"/>
    <mergeCell ref="C25:C26"/>
    <mergeCell ref="D25:F26"/>
    <mergeCell ref="F27:F28"/>
    <mergeCell ref="F23:F24"/>
    <mergeCell ref="A27:A28"/>
    <mergeCell ref="B27:B28"/>
    <mergeCell ref="C27:C28"/>
    <mergeCell ref="D27:D28"/>
    <mergeCell ref="E27:E28"/>
    <mergeCell ref="A23:A24"/>
    <mergeCell ref="B23:B24"/>
    <mergeCell ref="C23:C24"/>
    <mergeCell ref="D23:D24"/>
    <mergeCell ref="E23:E24"/>
    <mergeCell ref="W15:X18"/>
    <mergeCell ref="B17:B18"/>
    <mergeCell ref="C17:C18"/>
    <mergeCell ref="D17:F18"/>
    <mergeCell ref="A19:A20"/>
    <mergeCell ref="B19:B20"/>
    <mergeCell ref="C19:C20"/>
    <mergeCell ref="D19:D20"/>
    <mergeCell ref="E19:E20"/>
    <mergeCell ref="F19:F20"/>
    <mergeCell ref="W19:X22"/>
    <mergeCell ref="B21:B22"/>
    <mergeCell ref="C21:C22"/>
    <mergeCell ref="D21:F22"/>
    <mergeCell ref="W11:X14"/>
    <mergeCell ref="B13:B14"/>
    <mergeCell ref="C13:C14"/>
    <mergeCell ref="D13:F14"/>
    <mergeCell ref="A15:A16"/>
    <mergeCell ref="B15:B16"/>
    <mergeCell ref="C15:C16"/>
    <mergeCell ref="D15:D16"/>
    <mergeCell ref="E15:E16"/>
    <mergeCell ref="F15:F16"/>
    <mergeCell ref="A11:A12"/>
    <mergeCell ref="B11:B12"/>
    <mergeCell ref="C11:C12"/>
    <mergeCell ref="D11:D12"/>
    <mergeCell ref="E11:E12"/>
    <mergeCell ref="F11:F12"/>
    <mergeCell ref="B8:B10"/>
    <mergeCell ref="D8:F8"/>
    <mergeCell ref="G8:V10"/>
    <mergeCell ref="W8:X10"/>
    <mergeCell ref="D10:F10"/>
    <mergeCell ref="A1:E1"/>
    <mergeCell ref="B3:C3"/>
    <mergeCell ref="D3:G3"/>
    <mergeCell ref="Q5:W5"/>
    <mergeCell ref="Q6:V6"/>
  </mergeCells>
  <phoneticPr fontId="1"/>
  <conditionalFormatting sqref="D13">
    <cfRule type="cellIs" dxfId="133" priority="134" operator="equal">
      <formula>0</formula>
    </cfRule>
  </conditionalFormatting>
  <conditionalFormatting sqref="F11">
    <cfRule type="cellIs" dxfId="132" priority="133" stopIfTrue="1" operator="equal">
      <formula>0</formula>
    </cfRule>
  </conditionalFormatting>
  <conditionalFormatting sqref="V13">
    <cfRule type="cellIs" dxfId="131" priority="68" operator="notEqual">
      <formula>31</formula>
    </cfRule>
    <cfRule type="expression" dxfId="130" priority="73">
      <formula>WEEKDAY(S13+3)=1</formula>
    </cfRule>
    <cfRule type="expression" dxfId="129" priority="132">
      <formula>WEEKDAY(S13+3)=7</formula>
    </cfRule>
  </conditionalFormatting>
  <conditionalFormatting sqref="D17 D21 D25 D29">
    <cfRule type="cellIs" dxfId="128" priority="131" operator="equal">
      <formula>0</formula>
    </cfRule>
  </conditionalFormatting>
  <conditionalFormatting sqref="F15 F19 F23 F27">
    <cfRule type="cellIs" dxfId="127" priority="130" stopIfTrue="1" operator="equal">
      <formula>0</formula>
    </cfRule>
  </conditionalFormatting>
  <conditionalFormatting sqref="G11">
    <cfRule type="expression" dxfId="126" priority="128">
      <formula>WEEKDAY(G11)=1</formula>
    </cfRule>
    <cfRule type="expression" dxfId="125" priority="129">
      <formula>WEEKDAY(G11)=7</formula>
    </cfRule>
  </conditionalFormatting>
  <conditionalFormatting sqref="I11">
    <cfRule type="expression" dxfId="124" priority="126">
      <formula>WEEKDAY(I11)=0</formula>
    </cfRule>
    <cfRule type="expression" dxfId="123" priority="127">
      <formula>WEEKDAY(I11)=7</formula>
    </cfRule>
  </conditionalFormatting>
  <conditionalFormatting sqref="H11">
    <cfRule type="expression" dxfId="122" priority="124">
      <formula>WEEKDAY(H11)=1</formula>
    </cfRule>
    <cfRule type="expression" dxfId="121" priority="125">
      <formula>WEEKDAY(H11)=7</formula>
    </cfRule>
  </conditionalFormatting>
  <conditionalFormatting sqref="J11">
    <cfRule type="expression" dxfId="120" priority="122">
      <formula>WEEKDAY(J11)=1</formula>
    </cfRule>
    <cfRule type="expression" dxfId="119" priority="123">
      <formula>WEEKDAY(J11)=7</formula>
    </cfRule>
  </conditionalFormatting>
  <conditionalFormatting sqref="K11">
    <cfRule type="expression" dxfId="118" priority="120">
      <formula>WEEKDAY(K11)=1</formula>
    </cfRule>
    <cfRule type="expression" dxfId="117" priority="121">
      <formula>WEEKDAY(K11)=7</formula>
    </cfRule>
  </conditionalFormatting>
  <conditionalFormatting sqref="L11">
    <cfRule type="expression" dxfId="116" priority="118">
      <formula>WEEKDAY(L11)=1</formula>
    </cfRule>
    <cfRule type="expression" dxfId="115" priority="119">
      <formula>WEEKDAY(L11)=7</formula>
    </cfRule>
  </conditionalFormatting>
  <conditionalFormatting sqref="M11">
    <cfRule type="expression" dxfId="114" priority="116">
      <formula>WEEKDAY(M11)=1</formula>
    </cfRule>
    <cfRule type="expression" dxfId="113" priority="117">
      <formula>WEEKDAY(M11)=7</formula>
    </cfRule>
  </conditionalFormatting>
  <conditionalFormatting sqref="N11">
    <cfRule type="expression" dxfId="112" priority="114">
      <formula>WEEKDAY(N11)=1</formula>
    </cfRule>
    <cfRule type="expression" dxfId="111" priority="115">
      <formula>WEEKDAY(N11)=7</formula>
    </cfRule>
  </conditionalFormatting>
  <conditionalFormatting sqref="O11">
    <cfRule type="expression" dxfId="110" priority="112">
      <formula>WEEKDAY(O11)=1</formula>
    </cfRule>
    <cfRule type="expression" dxfId="109" priority="113">
      <formula>WEEKDAY(O11)=7</formula>
    </cfRule>
  </conditionalFormatting>
  <conditionalFormatting sqref="P11">
    <cfRule type="expression" dxfId="108" priority="110">
      <formula>WEEKDAY(P11)=1</formula>
    </cfRule>
    <cfRule type="expression" dxfId="107" priority="111">
      <formula>WEEKDAY(P11)=7</formula>
    </cfRule>
  </conditionalFormatting>
  <conditionalFormatting sqref="Q11">
    <cfRule type="expression" dxfId="106" priority="108">
      <formula>WEEKDAY(Q11)=1</formula>
    </cfRule>
    <cfRule type="expression" dxfId="105" priority="109">
      <formula>WEEKDAY(Q11)=7</formula>
    </cfRule>
  </conditionalFormatting>
  <conditionalFormatting sqref="R11">
    <cfRule type="expression" dxfId="104" priority="106">
      <formula>WEEKDAY(R11)=1</formula>
    </cfRule>
    <cfRule type="expression" dxfId="103" priority="107">
      <formula>WEEKDAY(R11)=7</formula>
    </cfRule>
  </conditionalFormatting>
  <conditionalFormatting sqref="S11">
    <cfRule type="expression" dxfId="102" priority="104">
      <formula>WEEKDAY(S11)=1</formula>
    </cfRule>
    <cfRule type="expression" dxfId="101" priority="105">
      <formula>WEEKDAY(S11)=7</formula>
    </cfRule>
  </conditionalFormatting>
  <conditionalFormatting sqref="T11">
    <cfRule type="expression" dxfId="100" priority="102">
      <formula>WEEKDAY(T11)=1</formula>
    </cfRule>
    <cfRule type="expression" dxfId="99" priority="103">
      <formula>WEEKDAY(T11)=7</formula>
    </cfRule>
  </conditionalFormatting>
  <conditionalFormatting sqref="U11">
    <cfRule type="expression" dxfId="98" priority="100">
      <formula>WEEKDAY(U11)=1</formula>
    </cfRule>
    <cfRule type="expression" dxfId="97" priority="101">
      <formula>WEEKDAY(U11)=7</formula>
    </cfRule>
  </conditionalFormatting>
  <conditionalFormatting sqref="G13">
    <cfRule type="expression" dxfId="96" priority="98">
      <formula>WEEKDAY(G13)=1</formula>
    </cfRule>
    <cfRule type="expression" dxfId="95" priority="99">
      <formula>WEEKDAY(G13)=7</formula>
    </cfRule>
  </conditionalFormatting>
  <conditionalFormatting sqref="H13">
    <cfRule type="expression" dxfId="94" priority="96">
      <formula>WEEKDAY(H13)=1</formula>
    </cfRule>
    <cfRule type="expression" dxfId="93" priority="97">
      <formula>WEEKDAY(H13)=7</formula>
    </cfRule>
  </conditionalFormatting>
  <conditionalFormatting sqref="I13">
    <cfRule type="expression" dxfId="92" priority="94">
      <formula>WEEKDAY(I13)=1</formula>
    </cfRule>
    <cfRule type="expression" dxfId="91" priority="95">
      <formula>WEEKDAY(I13)=7</formula>
    </cfRule>
  </conditionalFormatting>
  <conditionalFormatting sqref="J13">
    <cfRule type="expression" dxfId="90" priority="92">
      <formula>WEEKDAY(J13)=1</formula>
    </cfRule>
    <cfRule type="expression" dxfId="89" priority="93">
      <formula>WEEKDAY(J13)=7</formula>
    </cfRule>
  </conditionalFormatting>
  <conditionalFormatting sqref="K13">
    <cfRule type="expression" dxfId="88" priority="90">
      <formula>WEEKDAY(K13)=1</formula>
    </cfRule>
    <cfRule type="expression" dxfId="87" priority="91">
      <formula>WEEKDAY(K13)=7</formula>
    </cfRule>
  </conditionalFormatting>
  <conditionalFormatting sqref="L13">
    <cfRule type="expression" dxfId="86" priority="88">
      <formula>WEEKDAY(L13)=1</formula>
    </cfRule>
    <cfRule type="expression" dxfId="85" priority="89">
      <formula>WEEKDAY(L13)=7</formula>
    </cfRule>
  </conditionalFormatting>
  <conditionalFormatting sqref="M13">
    <cfRule type="expression" dxfId="84" priority="86">
      <formula>WEEKDAY(M13)=1</formula>
    </cfRule>
    <cfRule type="expression" dxfId="83" priority="87">
      <formula>WEEKDAY(M13)=7</formula>
    </cfRule>
  </conditionalFormatting>
  <conditionalFormatting sqref="N13">
    <cfRule type="expression" dxfId="82" priority="84">
      <formula>WEEKDAY(N13)=1</formula>
    </cfRule>
    <cfRule type="expression" dxfId="81" priority="85">
      <formula>WEEKDAY(N13)=7</formula>
    </cfRule>
  </conditionalFormatting>
  <conditionalFormatting sqref="O13">
    <cfRule type="expression" dxfId="80" priority="82">
      <formula>WEEKDAY(O13)=1</formula>
    </cfRule>
    <cfRule type="expression" dxfId="79" priority="83">
      <formula>WEEKDAY(O13)=7</formula>
    </cfRule>
  </conditionalFormatting>
  <conditionalFormatting sqref="P13">
    <cfRule type="expression" dxfId="78" priority="80">
      <formula>WEEKDAY(P13)=1</formula>
    </cfRule>
    <cfRule type="expression" dxfId="77" priority="81">
      <formula>WEEKDAY(P13)=7</formula>
    </cfRule>
  </conditionalFormatting>
  <conditionalFormatting sqref="Q13">
    <cfRule type="expression" dxfId="76" priority="78">
      <formula>WEEKDAY(Q13)=1</formula>
    </cfRule>
    <cfRule type="expression" dxfId="75" priority="79">
      <formula>WEEKDAY(Q13)=7</formula>
    </cfRule>
  </conditionalFormatting>
  <conditionalFormatting sqref="R13">
    <cfRule type="expression" dxfId="74" priority="76">
      <formula>WEEKDAY(R13)=1</formula>
    </cfRule>
    <cfRule type="expression" dxfId="73" priority="77">
      <formula>WEEKDAY(R13)=7</formula>
    </cfRule>
  </conditionalFormatting>
  <conditionalFormatting sqref="S13">
    <cfRule type="expression" dxfId="72" priority="74">
      <formula>WEEKDAY(S13)=1</formula>
    </cfRule>
    <cfRule type="expression" dxfId="71" priority="75">
      <formula>WEEKDAY(S13)=7</formula>
    </cfRule>
  </conditionalFormatting>
  <conditionalFormatting sqref="T13">
    <cfRule type="cellIs" dxfId="70" priority="66" operator="notEqual">
      <formula>29</formula>
    </cfRule>
    <cfRule type="expression" dxfId="69" priority="71">
      <formula>WEEKDAY(S13+1)=1</formula>
    </cfRule>
    <cfRule type="expression" dxfId="68" priority="72">
      <formula>WEEKDAY(S13+1)=7</formula>
    </cfRule>
  </conditionalFormatting>
  <conditionalFormatting sqref="U13">
    <cfRule type="cellIs" dxfId="67" priority="67" operator="notEqual">
      <formula>30</formula>
    </cfRule>
    <cfRule type="expression" dxfId="66" priority="69">
      <formula>WEEKDAY(S13+2)=1</formula>
    </cfRule>
    <cfRule type="expression" dxfId="65" priority="70">
      <formula>WEEKDAY(S13+2)=7</formula>
    </cfRule>
  </conditionalFormatting>
  <conditionalFormatting sqref="V17 V21 V25 V29">
    <cfRule type="cellIs" dxfId="64" priority="3" operator="notEqual">
      <formula>31</formula>
    </cfRule>
    <cfRule type="expression" dxfId="63" priority="8">
      <formula>WEEKDAY(S17+3)=1</formula>
    </cfRule>
    <cfRule type="expression" dxfId="62" priority="65">
      <formula>WEEKDAY(S17+3)=7</formula>
    </cfRule>
  </conditionalFormatting>
  <conditionalFormatting sqref="G15 G19 G23 G27">
    <cfRule type="expression" dxfId="61" priority="63">
      <formula>WEEKDAY(G15)=1</formula>
    </cfRule>
    <cfRule type="expression" dxfId="60" priority="64">
      <formula>WEEKDAY(G15)=7</formula>
    </cfRule>
  </conditionalFormatting>
  <conditionalFormatting sqref="I15 I19 I23 I27">
    <cfRule type="expression" dxfId="59" priority="61">
      <formula>WEEKDAY(I15)=0</formula>
    </cfRule>
    <cfRule type="expression" dxfId="58" priority="62">
      <formula>WEEKDAY(I15)=7</formula>
    </cfRule>
  </conditionalFormatting>
  <conditionalFormatting sqref="H15 H19 H23 H27">
    <cfRule type="expression" dxfId="57" priority="59">
      <formula>WEEKDAY(H15)=1</formula>
    </cfRule>
    <cfRule type="expression" dxfId="56" priority="60">
      <formula>WEEKDAY(H15)=7</formula>
    </cfRule>
  </conditionalFormatting>
  <conditionalFormatting sqref="J15 J19 J23 J27">
    <cfRule type="expression" dxfId="55" priority="57">
      <formula>WEEKDAY(J15)=1</formula>
    </cfRule>
    <cfRule type="expression" dxfId="54" priority="58">
      <formula>WEEKDAY(J15)=7</formula>
    </cfRule>
  </conditionalFormatting>
  <conditionalFormatting sqref="K15 K19 K23 K27">
    <cfRule type="expression" dxfId="53" priority="55">
      <formula>WEEKDAY(K15)=1</formula>
    </cfRule>
    <cfRule type="expression" dxfId="52" priority="56">
      <formula>WEEKDAY(K15)=7</formula>
    </cfRule>
  </conditionalFormatting>
  <conditionalFormatting sqref="L15 L19 L23 L27">
    <cfRule type="expression" dxfId="51" priority="53">
      <formula>WEEKDAY(L15)=1</formula>
    </cfRule>
    <cfRule type="expression" dxfId="50" priority="54">
      <formula>WEEKDAY(L15)=7</formula>
    </cfRule>
  </conditionalFormatting>
  <conditionalFormatting sqref="M15 M19 M23 M27">
    <cfRule type="expression" dxfId="49" priority="51">
      <formula>WEEKDAY(M15)=1</formula>
    </cfRule>
    <cfRule type="expression" dxfId="48" priority="52">
      <formula>WEEKDAY(M15)=7</formula>
    </cfRule>
  </conditionalFormatting>
  <conditionalFormatting sqref="N15 N19 N23 N27">
    <cfRule type="expression" dxfId="47" priority="49">
      <formula>WEEKDAY(N15)=1</formula>
    </cfRule>
    <cfRule type="expression" dxfId="46" priority="50">
      <formula>WEEKDAY(N15)=7</formula>
    </cfRule>
  </conditionalFormatting>
  <conditionalFormatting sqref="O15 O19 O23 O27">
    <cfRule type="expression" dxfId="45" priority="47">
      <formula>WEEKDAY(O15)=1</formula>
    </cfRule>
    <cfRule type="expression" dxfId="44" priority="48">
      <formula>WEEKDAY(O15)=7</formula>
    </cfRule>
  </conditionalFormatting>
  <conditionalFormatting sqref="P15 P19 P23 P27">
    <cfRule type="expression" dxfId="43" priority="45">
      <formula>WEEKDAY(P15)=1</formula>
    </cfRule>
    <cfRule type="expression" dxfId="42" priority="46">
      <formula>WEEKDAY(P15)=7</formula>
    </cfRule>
  </conditionalFormatting>
  <conditionalFormatting sqref="Q15 Q19 Q23 Q27">
    <cfRule type="expression" dxfId="41" priority="43">
      <formula>WEEKDAY(Q15)=1</formula>
    </cfRule>
    <cfRule type="expression" dxfId="40" priority="44">
      <formula>WEEKDAY(Q15)=7</formula>
    </cfRule>
  </conditionalFormatting>
  <conditionalFormatting sqref="R15 R19 R23 R27">
    <cfRule type="expression" dxfId="39" priority="41">
      <formula>WEEKDAY(R15)=1</formula>
    </cfRule>
    <cfRule type="expression" dxfId="38" priority="42">
      <formula>WEEKDAY(R15)=7</formula>
    </cfRule>
  </conditionalFormatting>
  <conditionalFormatting sqref="S15 S19 S23 S27">
    <cfRule type="expression" dxfId="37" priority="39">
      <formula>WEEKDAY(S15)=1</formula>
    </cfRule>
    <cfRule type="expression" dxfId="36" priority="40">
      <formula>WEEKDAY(S15)=7</formula>
    </cfRule>
  </conditionalFormatting>
  <conditionalFormatting sqref="T15 T19 T23 T27">
    <cfRule type="expression" dxfId="35" priority="37">
      <formula>WEEKDAY(T15)=1</formula>
    </cfRule>
    <cfRule type="expression" dxfId="34" priority="38">
      <formula>WEEKDAY(T15)=7</formula>
    </cfRule>
  </conditionalFormatting>
  <conditionalFormatting sqref="U15 U19 U23 U27">
    <cfRule type="expression" dxfId="33" priority="35">
      <formula>WEEKDAY(U15)=1</formula>
    </cfRule>
    <cfRule type="expression" dxfId="32" priority="36">
      <formula>WEEKDAY(U15)=7</formula>
    </cfRule>
  </conditionalFormatting>
  <conditionalFormatting sqref="G17 G21 G25 G29">
    <cfRule type="expression" dxfId="31" priority="33">
      <formula>WEEKDAY(G17)=1</formula>
    </cfRule>
    <cfRule type="expression" dxfId="30" priority="34">
      <formula>WEEKDAY(G17)=7</formula>
    </cfRule>
  </conditionalFormatting>
  <conditionalFormatting sqref="H17 H21 H25 H29">
    <cfRule type="expression" dxfId="29" priority="31">
      <formula>WEEKDAY(H17)=1</formula>
    </cfRule>
    <cfRule type="expression" dxfId="28" priority="32">
      <formula>WEEKDAY(H17)=7</formula>
    </cfRule>
  </conditionalFormatting>
  <conditionalFormatting sqref="I17 I21 I25 I29">
    <cfRule type="expression" dxfId="27" priority="29">
      <formula>WEEKDAY(I17)=1</formula>
    </cfRule>
    <cfRule type="expression" dxfId="26" priority="30">
      <formula>WEEKDAY(I17)=7</formula>
    </cfRule>
  </conditionalFormatting>
  <conditionalFormatting sqref="J17 J21 J25 J29">
    <cfRule type="expression" dxfId="25" priority="27">
      <formula>WEEKDAY(J17)=1</formula>
    </cfRule>
    <cfRule type="expression" dxfId="24" priority="28">
      <formula>WEEKDAY(J17)=7</formula>
    </cfRule>
  </conditionalFormatting>
  <conditionalFormatting sqref="K17 K21 K25 K29">
    <cfRule type="expression" dxfId="23" priority="25">
      <formula>WEEKDAY(K17)=1</formula>
    </cfRule>
    <cfRule type="expression" dxfId="22" priority="26">
      <formula>WEEKDAY(K17)=7</formula>
    </cfRule>
  </conditionalFormatting>
  <conditionalFormatting sqref="L17 L21 L25 L29">
    <cfRule type="expression" dxfId="21" priority="23">
      <formula>WEEKDAY(L17)=1</formula>
    </cfRule>
    <cfRule type="expression" dxfId="20" priority="24">
      <formula>WEEKDAY(L17)=7</formula>
    </cfRule>
  </conditionalFormatting>
  <conditionalFormatting sqref="M17 M21 M25 M29">
    <cfRule type="expression" dxfId="19" priority="21">
      <formula>WEEKDAY(M17)=1</formula>
    </cfRule>
    <cfRule type="expression" dxfId="18" priority="22">
      <formula>WEEKDAY(M17)=7</formula>
    </cfRule>
  </conditionalFormatting>
  <conditionalFormatting sqref="N17 N21 N25 N29">
    <cfRule type="expression" dxfId="17" priority="19">
      <formula>WEEKDAY(N17)=1</formula>
    </cfRule>
    <cfRule type="expression" dxfId="16" priority="20">
      <formula>WEEKDAY(N17)=7</formula>
    </cfRule>
  </conditionalFormatting>
  <conditionalFormatting sqref="O17 O21 O25 O29">
    <cfRule type="expression" dxfId="15" priority="17">
      <formula>WEEKDAY(O17)=1</formula>
    </cfRule>
    <cfRule type="expression" dxfId="14" priority="18">
      <formula>WEEKDAY(O17)=7</formula>
    </cfRule>
  </conditionalFormatting>
  <conditionalFormatting sqref="P17 P21 P25 P29">
    <cfRule type="expression" dxfId="13" priority="15">
      <formula>WEEKDAY(P17)=1</formula>
    </cfRule>
    <cfRule type="expression" dxfId="12" priority="16">
      <formula>WEEKDAY(P17)=7</formula>
    </cfRule>
  </conditionalFormatting>
  <conditionalFormatting sqref="Q17 Q21 Q25 Q29">
    <cfRule type="expression" dxfId="11" priority="13">
      <formula>WEEKDAY(Q17)=1</formula>
    </cfRule>
    <cfRule type="expression" dxfId="10" priority="14">
      <formula>WEEKDAY(Q17)=7</formula>
    </cfRule>
  </conditionalFormatting>
  <conditionalFormatting sqref="R17 R21 R25 R29">
    <cfRule type="expression" dxfId="9" priority="11">
      <formula>WEEKDAY(R17)=1</formula>
    </cfRule>
    <cfRule type="expression" dxfId="8" priority="12">
      <formula>WEEKDAY(R17)=7</formula>
    </cfRule>
  </conditionalFormatting>
  <conditionalFormatting sqref="S17 S21 S25 S29">
    <cfRule type="expression" dxfId="7" priority="9">
      <formula>WEEKDAY(S17)=1</formula>
    </cfRule>
    <cfRule type="expression" dxfId="6" priority="10">
      <formula>WEEKDAY(S17)=7</formula>
    </cfRule>
  </conditionalFormatting>
  <conditionalFormatting sqref="T17 T21 T25 T29">
    <cfRule type="cellIs" dxfId="5" priority="1" operator="notEqual">
      <formula>29</formula>
    </cfRule>
    <cfRule type="expression" dxfId="4" priority="6">
      <formula>WEEKDAY(S17+1)=1</formula>
    </cfRule>
    <cfRule type="expression" dxfId="3" priority="7">
      <formula>WEEKDAY(S17+1)=7</formula>
    </cfRule>
  </conditionalFormatting>
  <conditionalFormatting sqref="U17 U21 U25 U29">
    <cfRule type="cellIs" dxfId="2" priority="2" operator="notEqual">
      <formula>30</formula>
    </cfRule>
    <cfRule type="expression" dxfId="1" priority="4">
      <formula>WEEKDAY(S17+2)=1</formula>
    </cfRule>
    <cfRule type="expression" dxfId="0" priority="5">
      <formula>WEEKDAY(S17+2)=7</formula>
    </cfRule>
  </conditionalFormatting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119"/>
  <sheetViews>
    <sheetView topLeftCell="A118" workbookViewId="0">
      <selection activeCell="B32" sqref="B32:C32"/>
    </sheetView>
  </sheetViews>
  <sheetFormatPr defaultRowHeight="13.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>
      <c r="B1" s="39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>
      <c r="B2" s="162" t="str">
        <f>'5月'!B2</f>
        <v>校区</v>
      </c>
      <c r="C2" s="162"/>
      <c r="D2" s="163">
        <f>EDATE('5月'!D2,1)</f>
        <v>44348</v>
      </c>
      <c r="E2" s="163"/>
      <c r="F2" s="163"/>
      <c r="G2" s="163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96" t="s">
        <v>13</v>
      </c>
      <c r="R4" s="96"/>
      <c r="S4" s="96"/>
      <c r="T4" s="96"/>
      <c r="U4" s="96"/>
      <c r="V4" s="96"/>
      <c r="W4" s="96"/>
      <c r="X4" s="42"/>
    </row>
    <row r="5" spans="1:24" ht="20.25" customHeight="1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97" t="s">
        <v>12</v>
      </c>
      <c r="R5" s="97"/>
      <c r="S5" s="97"/>
      <c r="T5" s="97"/>
      <c r="U5" s="97"/>
      <c r="V5" s="97"/>
      <c r="W5" s="40" t="s">
        <v>10</v>
      </c>
      <c r="X5" s="28"/>
    </row>
    <row r="6" spans="1:24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3"/>
      <c r="B7" s="88" t="s">
        <v>0</v>
      </c>
      <c r="C7" s="8"/>
      <c r="D7" s="94" t="s">
        <v>1</v>
      </c>
      <c r="E7" s="95"/>
      <c r="F7" s="166"/>
      <c r="G7" s="116" t="s">
        <v>2</v>
      </c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8"/>
      <c r="W7" s="104" t="s">
        <v>8</v>
      </c>
      <c r="X7" s="105"/>
    </row>
    <row r="8" spans="1:24" ht="15.75" customHeight="1">
      <c r="A8" s="9"/>
      <c r="B8" s="164"/>
      <c r="C8" s="10"/>
      <c r="D8" s="7" t="s">
        <v>3</v>
      </c>
      <c r="E8" s="11" t="s">
        <v>4</v>
      </c>
      <c r="F8" s="11" t="s">
        <v>6</v>
      </c>
      <c r="G8" s="119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1"/>
      <c r="W8" s="106"/>
      <c r="X8" s="107"/>
    </row>
    <row r="9" spans="1:24" ht="15.75" customHeight="1">
      <c r="A9" s="5"/>
      <c r="B9" s="165"/>
      <c r="C9" s="6"/>
      <c r="D9" s="92" t="s">
        <v>5</v>
      </c>
      <c r="E9" s="93"/>
      <c r="F9" s="161"/>
      <c r="G9" s="122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4"/>
      <c r="W9" s="108"/>
      <c r="X9" s="109"/>
    </row>
    <row r="10" spans="1:24" ht="14.25" customHeight="1">
      <c r="A10" s="82"/>
      <c r="B10" s="84" t="s">
        <v>27</v>
      </c>
      <c r="C10" s="86"/>
      <c r="D10" s="125">
        <v>600</v>
      </c>
      <c r="E10" s="127" t="s">
        <v>4</v>
      </c>
      <c r="F10" s="129">
        <f>ROUND(SUM(G11:U11,G13:V13),0)</f>
        <v>0</v>
      </c>
      <c r="G10" s="34">
        <f>IF($D$2&lt;&gt;"",DATE(YEAR($D$2),MONTH($D$2),1),"")</f>
        <v>44348</v>
      </c>
      <c r="H10" s="20">
        <f>G10+1</f>
        <v>44349</v>
      </c>
      <c r="I10" s="20">
        <f t="shared" ref="I10:U10" si="0">H10+1</f>
        <v>44350</v>
      </c>
      <c r="J10" s="20">
        <f>I10+1</f>
        <v>44351</v>
      </c>
      <c r="K10" s="20">
        <f t="shared" si="0"/>
        <v>44352</v>
      </c>
      <c r="L10" s="20">
        <f t="shared" si="0"/>
        <v>44353</v>
      </c>
      <c r="M10" s="20">
        <f t="shared" si="0"/>
        <v>44354</v>
      </c>
      <c r="N10" s="20">
        <f t="shared" si="0"/>
        <v>44355</v>
      </c>
      <c r="O10" s="20">
        <f t="shared" si="0"/>
        <v>44356</v>
      </c>
      <c r="P10" s="20">
        <f t="shared" si="0"/>
        <v>44357</v>
      </c>
      <c r="Q10" s="20">
        <f t="shared" si="0"/>
        <v>44358</v>
      </c>
      <c r="R10" s="20">
        <f t="shared" si="0"/>
        <v>44359</v>
      </c>
      <c r="S10" s="20">
        <f t="shared" si="0"/>
        <v>44360</v>
      </c>
      <c r="T10" s="20">
        <f t="shared" si="0"/>
        <v>44361</v>
      </c>
      <c r="U10" s="20">
        <f t="shared" si="0"/>
        <v>44362</v>
      </c>
      <c r="V10" s="19"/>
      <c r="W10" s="110"/>
      <c r="X10" s="111"/>
    </row>
    <row r="11" spans="1:24" ht="25.5" customHeight="1">
      <c r="A11" s="83"/>
      <c r="B11" s="85"/>
      <c r="C11" s="80"/>
      <c r="D11" s="126"/>
      <c r="E11" s="128"/>
      <c r="F11" s="130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112"/>
      <c r="X11" s="113"/>
    </row>
    <row r="12" spans="1:24" ht="14.25" customHeight="1">
      <c r="A12" s="17"/>
      <c r="B12" s="78"/>
      <c r="C12" s="80"/>
      <c r="D12" s="158">
        <f>IFERROR(D10*F10,"")</f>
        <v>0</v>
      </c>
      <c r="E12" s="159"/>
      <c r="F12" s="160"/>
      <c r="G12" s="34">
        <f>U10+1</f>
        <v>44363</v>
      </c>
      <c r="H12" s="20">
        <f>G12+1</f>
        <v>44364</v>
      </c>
      <c r="I12" s="20">
        <f t="shared" ref="I12:R12" si="1">H12+1</f>
        <v>44365</v>
      </c>
      <c r="J12" s="20">
        <f t="shared" si="1"/>
        <v>44366</v>
      </c>
      <c r="K12" s="20">
        <f t="shared" si="1"/>
        <v>44367</v>
      </c>
      <c r="L12" s="20">
        <f t="shared" si="1"/>
        <v>44368</v>
      </c>
      <c r="M12" s="20">
        <f t="shared" si="1"/>
        <v>44369</v>
      </c>
      <c r="N12" s="20">
        <f t="shared" si="1"/>
        <v>44370</v>
      </c>
      <c r="O12" s="20">
        <f t="shared" si="1"/>
        <v>44371</v>
      </c>
      <c r="P12" s="20">
        <f t="shared" si="1"/>
        <v>44372</v>
      </c>
      <c r="Q12" s="20">
        <f t="shared" si="1"/>
        <v>44373</v>
      </c>
      <c r="R12" s="20">
        <f t="shared" si="1"/>
        <v>44374</v>
      </c>
      <c r="S12" s="20">
        <f>R12+1</f>
        <v>44375</v>
      </c>
      <c r="T12" s="29">
        <f>DAY(S12+1)</f>
        <v>29</v>
      </c>
      <c r="U12" s="36">
        <f>DAY(S12+2)</f>
        <v>30</v>
      </c>
      <c r="V12" s="35">
        <f>DAY(S12+3)</f>
        <v>1</v>
      </c>
      <c r="W12" s="112"/>
      <c r="X12" s="113"/>
    </row>
    <row r="13" spans="1:24" ht="25.5" customHeight="1">
      <c r="A13" s="18"/>
      <c r="B13" s="79"/>
      <c r="C13" s="81"/>
      <c r="D13" s="101"/>
      <c r="E13" s="102"/>
      <c r="F13" s="103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114"/>
      <c r="X13" s="115"/>
    </row>
    <row r="14" spans="1:24" ht="14.25" customHeight="1">
      <c r="A14" s="82"/>
      <c r="B14" s="84" t="s">
        <v>27</v>
      </c>
      <c r="C14" s="86"/>
      <c r="D14" s="125">
        <v>600</v>
      </c>
      <c r="E14" s="127" t="s">
        <v>4</v>
      </c>
      <c r="F14" s="129">
        <f t="shared" ref="F14" si="2">ROUND(SUM(G15:U15,G17:V17),0)</f>
        <v>0</v>
      </c>
      <c r="G14" s="34">
        <f t="shared" ref="G14" si="3">IF($D$2&lt;&gt;"",DATE(YEAR($D$2),MONTH($D$2),1),"")</f>
        <v>44348</v>
      </c>
      <c r="H14" s="20">
        <f t="shared" ref="H14:U14" si="4">G14+1</f>
        <v>44349</v>
      </c>
      <c r="I14" s="20">
        <f t="shared" si="4"/>
        <v>44350</v>
      </c>
      <c r="J14" s="20">
        <f t="shared" si="4"/>
        <v>44351</v>
      </c>
      <c r="K14" s="20">
        <f t="shared" si="4"/>
        <v>44352</v>
      </c>
      <c r="L14" s="20">
        <f t="shared" si="4"/>
        <v>44353</v>
      </c>
      <c r="M14" s="20">
        <f t="shared" si="4"/>
        <v>44354</v>
      </c>
      <c r="N14" s="20">
        <f t="shared" si="4"/>
        <v>44355</v>
      </c>
      <c r="O14" s="20">
        <f t="shared" si="4"/>
        <v>44356</v>
      </c>
      <c r="P14" s="20">
        <f t="shared" si="4"/>
        <v>44357</v>
      </c>
      <c r="Q14" s="20">
        <f t="shared" si="4"/>
        <v>44358</v>
      </c>
      <c r="R14" s="20">
        <f t="shared" si="4"/>
        <v>44359</v>
      </c>
      <c r="S14" s="20">
        <f t="shared" si="4"/>
        <v>44360</v>
      </c>
      <c r="T14" s="20">
        <f t="shared" si="4"/>
        <v>44361</v>
      </c>
      <c r="U14" s="20">
        <f t="shared" si="4"/>
        <v>44362</v>
      </c>
      <c r="V14" s="19"/>
      <c r="W14" s="131"/>
      <c r="X14" s="132"/>
    </row>
    <row r="15" spans="1:24" ht="25.5" customHeight="1">
      <c r="A15" s="83"/>
      <c r="B15" s="85"/>
      <c r="C15" s="80"/>
      <c r="D15" s="126"/>
      <c r="E15" s="128"/>
      <c r="F15" s="130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133"/>
      <c r="X15" s="134"/>
    </row>
    <row r="16" spans="1:24" ht="14.25" customHeight="1">
      <c r="A16" s="17"/>
      <c r="B16" s="78"/>
      <c r="C16" s="80"/>
      <c r="D16" s="158">
        <f t="shared" ref="D16" si="5">IFERROR(D14*F14,"")</f>
        <v>0</v>
      </c>
      <c r="E16" s="159"/>
      <c r="F16" s="160"/>
      <c r="G16" s="34">
        <f t="shared" ref="G16" si="6">U14+1</f>
        <v>44363</v>
      </c>
      <c r="H16" s="20">
        <f t="shared" ref="H16:S16" si="7">G16+1</f>
        <v>44364</v>
      </c>
      <c r="I16" s="20">
        <f t="shared" si="7"/>
        <v>44365</v>
      </c>
      <c r="J16" s="20">
        <f t="shared" si="7"/>
        <v>44366</v>
      </c>
      <c r="K16" s="20">
        <f t="shared" si="7"/>
        <v>44367</v>
      </c>
      <c r="L16" s="20">
        <f t="shared" si="7"/>
        <v>44368</v>
      </c>
      <c r="M16" s="20">
        <f t="shared" si="7"/>
        <v>44369</v>
      </c>
      <c r="N16" s="20">
        <f t="shared" si="7"/>
        <v>44370</v>
      </c>
      <c r="O16" s="20">
        <f t="shared" si="7"/>
        <v>44371</v>
      </c>
      <c r="P16" s="20">
        <f t="shared" si="7"/>
        <v>44372</v>
      </c>
      <c r="Q16" s="20">
        <f t="shared" si="7"/>
        <v>44373</v>
      </c>
      <c r="R16" s="20">
        <f t="shared" si="7"/>
        <v>44374</v>
      </c>
      <c r="S16" s="20">
        <f t="shared" si="7"/>
        <v>44375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1</v>
      </c>
      <c r="W16" s="133"/>
      <c r="X16" s="134"/>
    </row>
    <row r="17" spans="1:24" ht="25.5" customHeight="1">
      <c r="A17" s="18"/>
      <c r="B17" s="79"/>
      <c r="C17" s="81"/>
      <c r="D17" s="101"/>
      <c r="E17" s="102"/>
      <c r="F17" s="103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35"/>
      <c r="X17" s="136"/>
    </row>
    <row r="18" spans="1:24" ht="14.25" customHeight="1">
      <c r="A18" s="82"/>
      <c r="B18" s="84" t="s">
        <v>27</v>
      </c>
      <c r="C18" s="86"/>
      <c r="D18" s="125">
        <v>600</v>
      </c>
      <c r="E18" s="127" t="s">
        <v>4</v>
      </c>
      <c r="F18" s="129">
        <f t="shared" ref="F18" si="11">ROUND(SUM(G19:U19,G21:V21),0)</f>
        <v>0</v>
      </c>
      <c r="G18" s="34">
        <f t="shared" ref="G18" si="12">IF($D$2&lt;&gt;"",DATE(YEAR($D$2),MONTH($D$2),1),"")</f>
        <v>44348</v>
      </c>
      <c r="H18" s="20">
        <f t="shared" ref="H18:U18" si="13">G18+1</f>
        <v>44349</v>
      </c>
      <c r="I18" s="20">
        <f t="shared" si="13"/>
        <v>44350</v>
      </c>
      <c r="J18" s="20">
        <f t="shared" si="13"/>
        <v>44351</v>
      </c>
      <c r="K18" s="20">
        <f t="shared" si="13"/>
        <v>44352</v>
      </c>
      <c r="L18" s="20">
        <f t="shared" si="13"/>
        <v>44353</v>
      </c>
      <c r="M18" s="20">
        <f t="shared" si="13"/>
        <v>44354</v>
      </c>
      <c r="N18" s="20">
        <f t="shared" si="13"/>
        <v>44355</v>
      </c>
      <c r="O18" s="20">
        <f t="shared" si="13"/>
        <v>44356</v>
      </c>
      <c r="P18" s="20">
        <f t="shared" si="13"/>
        <v>44357</v>
      </c>
      <c r="Q18" s="20">
        <f t="shared" si="13"/>
        <v>44358</v>
      </c>
      <c r="R18" s="20">
        <f t="shared" si="13"/>
        <v>44359</v>
      </c>
      <c r="S18" s="20">
        <f t="shared" si="13"/>
        <v>44360</v>
      </c>
      <c r="T18" s="20">
        <f t="shared" si="13"/>
        <v>44361</v>
      </c>
      <c r="U18" s="20">
        <f t="shared" si="13"/>
        <v>44362</v>
      </c>
      <c r="V18" s="19"/>
      <c r="W18" s="131"/>
      <c r="X18" s="132"/>
    </row>
    <row r="19" spans="1:24" ht="25.5" customHeight="1">
      <c r="A19" s="83"/>
      <c r="B19" s="85"/>
      <c r="C19" s="80"/>
      <c r="D19" s="126"/>
      <c r="E19" s="128"/>
      <c r="F19" s="130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133"/>
      <c r="X19" s="134"/>
    </row>
    <row r="20" spans="1:24" ht="14.25" customHeight="1">
      <c r="A20" s="17"/>
      <c r="B20" s="78"/>
      <c r="C20" s="80"/>
      <c r="D20" s="158">
        <f t="shared" ref="D20" si="14">IFERROR(D18*F18,"")</f>
        <v>0</v>
      </c>
      <c r="E20" s="159"/>
      <c r="F20" s="160"/>
      <c r="G20" s="34">
        <f t="shared" ref="G20" si="15">U18+1</f>
        <v>44363</v>
      </c>
      <c r="H20" s="20">
        <f t="shared" ref="H20:S20" si="16">G20+1</f>
        <v>44364</v>
      </c>
      <c r="I20" s="20">
        <f t="shared" si="16"/>
        <v>44365</v>
      </c>
      <c r="J20" s="20">
        <f t="shared" si="16"/>
        <v>44366</v>
      </c>
      <c r="K20" s="20">
        <f t="shared" si="16"/>
        <v>44367</v>
      </c>
      <c r="L20" s="20">
        <f t="shared" si="16"/>
        <v>44368</v>
      </c>
      <c r="M20" s="20">
        <f t="shared" si="16"/>
        <v>44369</v>
      </c>
      <c r="N20" s="20">
        <f t="shared" si="16"/>
        <v>44370</v>
      </c>
      <c r="O20" s="20">
        <f t="shared" si="16"/>
        <v>44371</v>
      </c>
      <c r="P20" s="20">
        <f t="shared" si="16"/>
        <v>44372</v>
      </c>
      <c r="Q20" s="20">
        <f t="shared" si="16"/>
        <v>44373</v>
      </c>
      <c r="R20" s="20">
        <f t="shared" si="16"/>
        <v>44374</v>
      </c>
      <c r="S20" s="20">
        <f t="shared" si="16"/>
        <v>44375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1</v>
      </c>
      <c r="W20" s="133"/>
      <c r="X20" s="134"/>
    </row>
    <row r="21" spans="1:24" ht="25.5" customHeight="1">
      <c r="A21" s="18"/>
      <c r="B21" s="79"/>
      <c r="C21" s="81"/>
      <c r="D21" s="101"/>
      <c r="E21" s="102"/>
      <c r="F21" s="103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35"/>
      <c r="X21" s="136"/>
    </row>
    <row r="22" spans="1:24" ht="14.25" customHeight="1">
      <c r="A22" s="82"/>
      <c r="B22" s="84" t="s">
        <v>27</v>
      </c>
      <c r="C22" s="86"/>
      <c r="D22" s="125">
        <v>600</v>
      </c>
      <c r="E22" s="127" t="s">
        <v>4</v>
      </c>
      <c r="F22" s="129">
        <f t="shared" ref="F22" si="20">ROUND(SUM(G23:U23,G25:V25),0)</f>
        <v>0</v>
      </c>
      <c r="G22" s="34">
        <f t="shared" ref="G22" si="21">IF($D$2&lt;&gt;"",DATE(YEAR($D$2),MONTH($D$2),1),"")</f>
        <v>44348</v>
      </c>
      <c r="H22" s="20">
        <f t="shared" ref="H22:U22" si="22">G22+1</f>
        <v>44349</v>
      </c>
      <c r="I22" s="20">
        <f t="shared" si="22"/>
        <v>44350</v>
      </c>
      <c r="J22" s="20">
        <f t="shared" si="22"/>
        <v>44351</v>
      </c>
      <c r="K22" s="20">
        <f t="shared" si="22"/>
        <v>44352</v>
      </c>
      <c r="L22" s="20">
        <f t="shared" si="22"/>
        <v>44353</v>
      </c>
      <c r="M22" s="20">
        <f t="shared" si="22"/>
        <v>44354</v>
      </c>
      <c r="N22" s="20">
        <f t="shared" si="22"/>
        <v>44355</v>
      </c>
      <c r="O22" s="20">
        <f t="shared" si="22"/>
        <v>44356</v>
      </c>
      <c r="P22" s="20">
        <f t="shared" si="22"/>
        <v>44357</v>
      </c>
      <c r="Q22" s="20">
        <f t="shared" si="22"/>
        <v>44358</v>
      </c>
      <c r="R22" s="20">
        <f t="shared" si="22"/>
        <v>44359</v>
      </c>
      <c r="S22" s="20">
        <f t="shared" si="22"/>
        <v>44360</v>
      </c>
      <c r="T22" s="20">
        <f t="shared" si="22"/>
        <v>44361</v>
      </c>
      <c r="U22" s="20">
        <f t="shared" si="22"/>
        <v>44362</v>
      </c>
      <c r="V22" s="19"/>
      <c r="W22" s="131"/>
      <c r="X22" s="132"/>
    </row>
    <row r="23" spans="1:24" ht="25.5" customHeight="1">
      <c r="A23" s="83"/>
      <c r="B23" s="85"/>
      <c r="C23" s="80"/>
      <c r="D23" s="126"/>
      <c r="E23" s="128"/>
      <c r="F23" s="130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133"/>
      <c r="X23" s="134"/>
    </row>
    <row r="24" spans="1:24" ht="14.25" customHeight="1">
      <c r="A24" s="17"/>
      <c r="B24" s="78"/>
      <c r="C24" s="80"/>
      <c r="D24" s="158">
        <f t="shared" ref="D24" si="23">IFERROR(D22*F22,"")</f>
        <v>0</v>
      </c>
      <c r="E24" s="159"/>
      <c r="F24" s="160"/>
      <c r="G24" s="34">
        <f t="shared" ref="G24" si="24">U22+1</f>
        <v>44363</v>
      </c>
      <c r="H24" s="20">
        <f t="shared" ref="H24:S24" si="25">G24+1</f>
        <v>44364</v>
      </c>
      <c r="I24" s="20">
        <f t="shared" si="25"/>
        <v>44365</v>
      </c>
      <c r="J24" s="20">
        <f t="shared" si="25"/>
        <v>44366</v>
      </c>
      <c r="K24" s="20">
        <f t="shared" si="25"/>
        <v>44367</v>
      </c>
      <c r="L24" s="20">
        <f t="shared" si="25"/>
        <v>44368</v>
      </c>
      <c r="M24" s="20">
        <f t="shared" si="25"/>
        <v>44369</v>
      </c>
      <c r="N24" s="20">
        <f t="shared" si="25"/>
        <v>44370</v>
      </c>
      <c r="O24" s="20">
        <f t="shared" si="25"/>
        <v>44371</v>
      </c>
      <c r="P24" s="20">
        <f t="shared" si="25"/>
        <v>44372</v>
      </c>
      <c r="Q24" s="20">
        <f t="shared" si="25"/>
        <v>44373</v>
      </c>
      <c r="R24" s="20">
        <f t="shared" si="25"/>
        <v>44374</v>
      </c>
      <c r="S24" s="20">
        <f t="shared" si="25"/>
        <v>44375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1</v>
      </c>
      <c r="W24" s="133"/>
      <c r="X24" s="134"/>
    </row>
    <row r="25" spans="1:24" ht="25.5" customHeight="1">
      <c r="A25" s="18"/>
      <c r="B25" s="79"/>
      <c r="C25" s="81"/>
      <c r="D25" s="101"/>
      <c r="E25" s="102"/>
      <c r="F25" s="103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35"/>
      <c r="X25" s="136"/>
    </row>
    <row r="26" spans="1:24" ht="14.25" customHeight="1">
      <c r="A26" s="82"/>
      <c r="B26" s="84" t="s">
        <v>27</v>
      </c>
      <c r="C26" s="86"/>
      <c r="D26" s="125">
        <v>600</v>
      </c>
      <c r="E26" s="127" t="s">
        <v>4</v>
      </c>
      <c r="F26" s="129">
        <f t="shared" ref="F26" si="29">ROUND(SUM(G27:U27,G29:V29),0)</f>
        <v>0</v>
      </c>
      <c r="G26" s="34">
        <f t="shared" ref="G26" si="30">IF($D$2&lt;&gt;"",DATE(YEAR($D$2),MONTH($D$2),1),"")</f>
        <v>44348</v>
      </c>
      <c r="H26" s="20">
        <f t="shared" ref="H26:U26" si="31">G26+1</f>
        <v>44349</v>
      </c>
      <c r="I26" s="20">
        <f t="shared" si="31"/>
        <v>44350</v>
      </c>
      <c r="J26" s="20">
        <f t="shared" si="31"/>
        <v>44351</v>
      </c>
      <c r="K26" s="20">
        <f t="shared" si="31"/>
        <v>44352</v>
      </c>
      <c r="L26" s="20">
        <f t="shared" si="31"/>
        <v>44353</v>
      </c>
      <c r="M26" s="20">
        <f t="shared" si="31"/>
        <v>44354</v>
      </c>
      <c r="N26" s="20">
        <f t="shared" si="31"/>
        <v>44355</v>
      </c>
      <c r="O26" s="20">
        <f t="shared" si="31"/>
        <v>44356</v>
      </c>
      <c r="P26" s="20">
        <f t="shared" si="31"/>
        <v>44357</v>
      </c>
      <c r="Q26" s="20">
        <f t="shared" si="31"/>
        <v>44358</v>
      </c>
      <c r="R26" s="20">
        <f t="shared" si="31"/>
        <v>44359</v>
      </c>
      <c r="S26" s="20">
        <f t="shared" si="31"/>
        <v>44360</v>
      </c>
      <c r="T26" s="20">
        <f t="shared" si="31"/>
        <v>44361</v>
      </c>
      <c r="U26" s="20">
        <f t="shared" si="31"/>
        <v>44362</v>
      </c>
      <c r="V26" s="19"/>
      <c r="W26" s="131"/>
      <c r="X26" s="132"/>
    </row>
    <row r="27" spans="1:24" ht="25.5" customHeight="1">
      <c r="A27" s="83"/>
      <c r="B27" s="85"/>
      <c r="C27" s="80"/>
      <c r="D27" s="126"/>
      <c r="E27" s="128"/>
      <c r="F27" s="130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133"/>
      <c r="X27" s="134"/>
    </row>
    <row r="28" spans="1:24" ht="14.25" customHeight="1">
      <c r="A28" s="17"/>
      <c r="B28" s="78"/>
      <c r="C28" s="80"/>
      <c r="D28" s="158">
        <f t="shared" ref="D28" si="32">IFERROR(D26*F26,"")</f>
        <v>0</v>
      </c>
      <c r="E28" s="159"/>
      <c r="F28" s="160"/>
      <c r="G28" s="34">
        <f t="shared" ref="G28" si="33">U26+1</f>
        <v>44363</v>
      </c>
      <c r="H28" s="20">
        <f t="shared" ref="H28:S28" si="34">G28+1</f>
        <v>44364</v>
      </c>
      <c r="I28" s="20">
        <f t="shared" si="34"/>
        <v>44365</v>
      </c>
      <c r="J28" s="20">
        <f t="shared" si="34"/>
        <v>44366</v>
      </c>
      <c r="K28" s="20">
        <f t="shared" si="34"/>
        <v>44367</v>
      </c>
      <c r="L28" s="20">
        <f t="shared" si="34"/>
        <v>44368</v>
      </c>
      <c r="M28" s="20">
        <f t="shared" si="34"/>
        <v>44369</v>
      </c>
      <c r="N28" s="20">
        <f t="shared" si="34"/>
        <v>44370</v>
      </c>
      <c r="O28" s="20">
        <f t="shared" si="34"/>
        <v>44371</v>
      </c>
      <c r="P28" s="20">
        <f t="shared" si="34"/>
        <v>44372</v>
      </c>
      <c r="Q28" s="20">
        <f t="shared" si="34"/>
        <v>44373</v>
      </c>
      <c r="R28" s="20">
        <f t="shared" si="34"/>
        <v>44374</v>
      </c>
      <c r="S28" s="20">
        <f t="shared" si="34"/>
        <v>44375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1</v>
      </c>
      <c r="W28" s="133"/>
      <c r="X28" s="134"/>
    </row>
    <row r="29" spans="1:24" ht="25.5" customHeight="1">
      <c r="A29" s="18"/>
      <c r="B29" s="79"/>
      <c r="C29" s="81"/>
      <c r="D29" s="101"/>
      <c r="E29" s="102"/>
      <c r="F29" s="103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35"/>
      <c r="X29" s="136"/>
    </row>
    <row r="31" spans="1:24" ht="24">
      <c r="B31" s="39"/>
      <c r="C31" s="25"/>
      <c r="D31" s="25"/>
      <c r="E31" s="25"/>
      <c r="F31" s="25"/>
      <c r="G31" s="25"/>
      <c r="H31" s="25"/>
      <c r="I31" s="25"/>
      <c r="J31" s="25" t="s">
        <v>9</v>
      </c>
      <c r="K31" s="25"/>
      <c r="L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spans="1:24" ht="22.5" customHeight="1">
      <c r="B32" s="162" t="str">
        <f>'5月'!B32</f>
        <v>校区</v>
      </c>
      <c r="C32" s="162"/>
      <c r="D32" s="163">
        <f>EDATE('5月'!D32,1)</f>
        <v>44348</v>
      </c>
      <c r="E32" s="163"/>
      <c r="F32" s="163"/>
      <c r="G32" s="163"/>
      <c r="H32" s="27"/>
      <c r="I32" s="25"/>
      <c r="J32" s="25"/>
      <c r="K32" s="25"/>
      <c r="L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spans="1:24" ht="12.75" customHeight="1">
      <c r="A33" s="2"/>
      <c r="C33" s="26"/>
      <c r="D33" s="26"/>
      <c r="E33" s="26"/>
      <c r="F33" s="2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8.75" customHeight="1">
      <c r="A34" s="2"/>
      <c r="B34" s="16"/>
      <c r="C34" s="14"/>
      <c r="D34" s="15"/>
      <c r="E34" s="15"/>
      <c r="F34" s="15"/>
      <c r="G34" s="2"/>
      <c r="H34" s="2"/>
      <c r="I34" s="2"/>
      <c r="J34" s="2"/>
      <c r="K34" s="2"/>
      <c r="L34" s="2"/>
      <c r="M34" s="2"/>
      <c r="N34" s="2"/>
      <c r="O34" s="2"/>
      <c r="Q34" s="96" t="s">
        <v>13</v>
      </c>
      <c r="R34" s="96"/>
      <c r="S34" s="96"/>
      <c r="T34" s="96"/>
      <c r="U34" s="96"/>
      <c r="V34" s="96"/>
      <c r="W34" s="96"/>
      <c r="X34" s="44"/>
    </row>
    <row r="35" spans="1:24" ht="20.25" customHeight="1">
      <c r="A35" s="2"/>
      <c r="B35" s="2"/>
      <c r="C35" s="14"/>
      <c r="D35" s="15"/>
      <c r="E35" s="15"/>
      <c r="F35" s="15"/>
      <c r="G35" s="2"/>
      <c r="H35" s="2"/>
      <c r="I35" s="2"/>
      <c r="J35" s="2"/>
      <c r="K35" s="2"/>
      <c r="L35" s="2"/>
      <c r="M35" s="2"/>
      <c r="N35" s="2"/>
      <c r="O35" s="2"/>
      <c r="Q35" s="97" t="s">
        <v>12</v>
      </c>
      <c r="R35" s="97"/>
      <c r="S35" s="97"/>
      <c r="T35" s="97"/>
      <c r="U35" s="97"/>
      <c r="V35" s="97"/>
      <c r="W35" s="40" t="s">
        <v>10</v>
      </c>
      <c r="X35" s="28"/>
    </row>
    <row r="36" spans="1:24">
      <c r="A36" s="2"/>
      <c r="B36" s="2"/>
      <c r="C36" s="2"/>
      <c r="D36" s="2"/>
      <c r="E36" s="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3"/>
      <c r="B37" s="88" t="s">
        <v>0</v>
      </c>
      <c r="C37" s="8"/>
      <c r="D37" s="94" t="s">
        <v>1</v>
      </c>
      <c r="E37" s="95"/>
      <c r="F37" s="166"/>
      <c r="G37" s="116" t="s">
        <v>2</v>
      </c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8"/>
      <c r="W37" s="104" t="s">
        <v>8</v>
      </c>
      <c r="X37" s="105"/>
    </row>
    <row r="38" spans="1:24" ht="15.75" customHeight="1">
      <c r="A38" s="9"/>
      <c r="B38" s="164"/>
      <c r="C38" s="10"/>
      <c r="D38" s="7" t="s">
        <v>3</v>
      </c>
      <c r="E38" s="11" t="s">
        <v>4</v>
      </c>
      <c r="F38" s="11" t="s">
        <v>6</v>
      </c>
      <c r="G38" s="119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1"/>
      <c r="W38" s="106"/>
      <c r="X38" s="107"/>
    </row>
    <row r="39" spans="1:24" ht="15.75" customHeight="1">
      <c r="A39" s="5"/>
      <c r="B39" s="165"/>
      <c r="C39" s="6"/>
      <c r="D39" s="92" t="s">
        <v>5</v>
      </c>
      <c r="E39" s="93"/>
      <c r="F39" s="161"/>
      <c r="G39" s="122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4"/>
      <c r="W39" s="108"/>
      <c r="X39" s="109"/>
    </row>
    <row r="40" spans="1:24" ht="14.25" customHeight="1">
      <c r="A40" s="82"/>
      <c r="B40" s="84" t="s">
        <v>27</v>
      </c>
      <c r="C40" s="86"/>
      <c r="D40" s="125">
        <v>600</v>
      </c>
      <c r="E40" s="127" t="s">
        <v>4</v>
      </c>
      <c r="F40" s="129">
        <f>ROUND(SUM(G41:U41,G43:V43),0)</f>
        <v>0</v>
      </c>
      <c r="G40" s="34">
        <f>IF($D$2&lt;&gt;"",DATE(YEAR($D$2),MONTH($D$2),1),"")</f>
        <v>44348</v>
      </c>
      <c r="H40" s="20">
        <f>G40+1</f>
        <v>44349</v>
      </c>
      <c r="I40" s="20">
        <f t="shared" ref="I40" si="38">H40+1</f>
        <v>44350</v>
      </c>
      <c r="J40" s="20">
        <f>I40+1</f>
        <v>44351</v>
      </c>
      <c r="K40" s="20">
        <f t="shared" ref="K40" si="39">J40+1</f>
        <v>44352</v>
      </c>
      <c r="L40" s="20">
        <f t="shared" ref="L40" si="40">K40+1</f>
        <v>44353</v>
      </c>
      <c r="M40" s="20">
        <f t="shared" ref="M40" si="41">L40+1</f>
        <v>44354</v>
      </c>
      <c r="N40" s="20">
        <f t="shared" ref="N40" si="42">M40+1</f>
        <v>44355</v>
      </c>
      <c r="O40" s="20">
        <f t="shared" ref="O40" si="43">N40+1</f>
        <v>44356</v>
      </c>
      <c r="P40" s="20">
        <f t="shared" ref="P40" si="44">O40+1</f>
        <v>44357</v>
      </c>
      <c r="Q40" s="20">
        <f t="shared" ref="Q40" si="45">P40+1</f>
        <v>44358</v>
      </c>
      <c r="R40" s="20">
        <f t="shared" ref="R40" si="46">Q40+1</f>
        <v>44359</v>
      </c>
      <c r="S40" s="20">
        <f t="shared" ref="S40" si="47">R40+1</f>
        <v>44360</v>
      </c>
      <c r="T40" s="20">
        <f t="shared" ref="T40" si="48">S40+1</f>
        <v>44361</v>
      </c>
      <c r="U40" s="20">
        <f t="shared" ref="U40" si="49">T40+1</f>
        <v>44362</v>
      </c>
      <c r="V40" s="19"/>
      <c r="W40" s="110"/>
      <c r="X40" s="111"/>
    </row>
    <row r="41" spans="1:24" ht="25.5" customHeight="1">
      <c r="A41" s="83"/>
      <c r="B41" s="85"/>
      <c r="C41" s="80"/>
      <c r="D41" s="126"/>
      <c r="E41" s="128"/>
      <c r="F41" s="130"/>
      <c r="G41" s="30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2"/>
      <c r="U41" s="32"/>
      <c r="V41" s="37"/>
      <c r="W41" s="112"/>
      <c r="X41" s="113"/>
    </row>
    <row r="42" spans="1:24" ht="14.25" customHeight="1">
      <c r="A42" s="17"/>
      <c r="B42" s="78"/>
      <c r="C42" s="80"/>
      <c r="D42" s="158">
        <f>IFERROR(D40*F40,"")</f>
        <v>0</v>
      </c>
      <c r="E42" s="159"/>
      <c r="F42" s="160"/>
      <c r="G42" s="34">
        <f>U40+1</f>
        <v>44363</v>
      </c>
      <c r="H42" s="20">
        <f>G42+1</f>
        <v>44364</v>
      </c>
      <c r="I42" s="20">
        <f t="shared" ref="I42" si="50">H42+1</f>
        <v>44365</v>
      </c>
      <c r="J42" s="20">
        <f t="shared" ref="J42" si="51">I42+1</f>
        <v>44366</v>
      </c>
      <c r="K42" s="20">
        <f t="shared" ref="K42" si="52">J42+1</f>
        <v>44367</v>
      </c>
      <c r="L42" s="20">
        <f t="shared" ref="L42" si="53">K42+1</f>
        <v>44368</v>
      </c>
      <c r="M42" s="20">
        <f t="shared" ref="M42" si="54">L42+1</f>
        <v>44369</v>
      </c>
      <c r="N42" s="20">
        <f t="shared" ref="N42" si="55">M42+1</f>
        <v>44370</v>
      </c>
      <c r="O42" s="20">
        <f t="shared" ref="O42" si="56">N42+1</f>
        <v>44371</v>
      </c>
      <c r="P42" s="20">
        <f t="shared" ref="P42" si="57">O42+1</f>
        <v>44372</v>
      </c>
      <c r="Q42" s="20">
        <f t="shared" ref="Q42" si="58">P42+1</f>
        <v>44373</v>
      </c>
      <c r="R42" s="20">
        <f t="shared" ref="R42" si="59">Q42+1</f>
        <v>44374</v>
      </c>
      <c r="S42" s="20">
        <f>R42+1</f>
        <v>44375</v>
      </c>
      <c r="T42" s="29">
        <f>DAY(S42+1)</f>
        <v>29</v>
      </c>
      <c r="U42" s="36">
        <f>DAY(S42+2)</f>
        <v>30</v>
      </c>
      <c r="V42" s="35">
        <f>DAY(S42+3)</f>
        <v>1</v>
      </c>
      <c r="W42" s="112"/>
      <c r="X42" s="113"/>
    </row>
    <row r="43" spans="1:24" ht="25.5" customHeight="1">
      <c r="A43" s="18"/>
      <c r="B43" s="79"/>
      <c r="C43" s="81"/>
      <c r="D43" s="101"/>
      <c r="E43" s="102"/>
      <c r="F43" s="103"/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4"/>
      <c r="W43" s="114"/>
      <c r="X43" s="115"/>
    </row>
    <row r="44" spans="1:24" ht="14.25" customHeight="1">
      <c r="A44" s="82"/>
      <c r="B44" s="84" t="s">
        <v>27</v>
      </c>
      <c r="C44" s="86"/>
      <c r="D44" s="125">
        <v>600</v>
      </c>
      <c r="E44" s="127" t="s">
        <v>4</v>
      </c>
      <c r="F44" s="129">
        <f t="shared" ref="F44" si="60">ROUND(SUM(G45:U45,G47:V47),0)</f>
        <v>0</v>
      </c>
      <c r="G44" s="34">
        <f t="shared" ref="G44" si="61">IF($D$2&lt;&gt;"",DATE(YEAR($D$2),MONTH($D$2),1),"")</f>
        <v>44348</v>
      </c>
      <c r="H44" s="20">
        <f t="shared" ref="H44" si="62">G44+1</f>
        <v>44349</v>
      </c>
      <c r="I44" s="20">
        <f t="shared" ref="I44" si="63">H44+1</f>
        <v>44350</v>
      </c>
      <c r="J44" s="20">
        <f t="shared" ref="J44" si="64">I44+1</f>
        <v>44351</v>
      </c>
      <c r="K44" s="20">
        <f t="shared" ref="K44" si="65">J44+1</f>
        <v>44352</v>
      </c>
      <c r="L44" s="20">
        <f t="shared" ref="L44" si="66">K44+1</f>
        <v>44353</v>
      </c>
      <c r="M44" s="20">
        <f t="shared" ref="M44" si="67">L44+1</f>
        <v>44354</v>
      </c>
      <c r="N44" s="20">
        <f t="shared" ref="N44" si="68">M44+1</f>
        <v>44355</v>
      </c>
      <c r="O44" s="20">
        <f t="shared" ref="O44" si="69">N44+1</f>
        <v>44356</v>
      </c>
      <c r="P44" s="20">
        <f t="shared" ref="P44" si="70">O44+1</f>
        <v>44357</v>
      </c>
      <c r="Q44" s="20">
        <f t="shared" ref="Q44" si="71">P44+1</f>
        <v>44358</v>
      </c>
      <c r="R44" s="20">
        <f t="shared" ref="R44" si="72">Q44+1</f>
        <v>44359</v>
      </c>
      <c r="S44" s="20">
        <f t="shared" ref="S44" si="73">R44+1</f>
        <v>44360</v>
      </c>
      <c r="T44" s="20">
        <f t="shared" ref="T44" si="74">S44+1</f>
        <v>44361</v>
      </c>
      <c r="U44" s="20">
        <f t="shared" ref="U44" si="75">T44+1</f>
        <v>44362</v>
      </c>
      <c r="V44" s="19"/>
      <c r="W44" s="131"/>
      <c r="X44" s="132"/>
    </row>
    <row r="45" spans="1:24" ht="25.5" customHeight="1">
      <c r="A45" s="83"/>
      <c r="B45" s="85"/>
      <c r="C45" s="80"/>
      <c r="D45" s="126"/>
      <c r="E45" s="128"/>
      <c r="F45" s="130"/>
      <c r="G45" s="30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2"/>
      <c r="U45" s="32"/>
      <c r="V45" s="33"/>
      <c r="W45" s="133"/>
      <c r="X45" s="134"/>
    </row>
    <row r="46" spans="1:24" ht="14.25" customHeight="1">
      <c r="A46" s="17"/>
      <c r="B46" s="78"/>
      <c r="C46" s="80"/>
      <c r="D46" s="158">
        <f t="shared" ref="D46" si="76">IFERROR(D44*F44,"")</f>
        <v>0</v>
      </c>
      <c r="E46" s="159"/>
      <c r="F46" s="160"/>
      <c r="G46" s="34">
        <f t="shared" ref="G46" si="77">U44+1</f>
        <v>44363</v>
      </c>
      <c r="H46" s="20">
        <f t="shared" ref="H46" si="78">G46+1</f>
        <v>44364</v>
      </c>
      <c r="I46" s="20">
        <f t="shared" ref="I46" si="79">H46+1</f>
        <v>44365</v>
      </c>
      <c r="J46" s="20">
        <f t="shared" ref="J46" si="80">I46+1</f>
        <v>44366</v>
      </c>
      <c r="K46" s="20">
        <f t="shared" ref="K46" si="81">J46+1</f>
        <v>44367</v>
      </c>
      <c r="L46" s="20">
        <f t="shared" ref="L46" si="82">K46+1</f>
        <v>44368</v>
      </c>
      <c r="M46" s="20">
        <f t="shared" ref="M46" si="83">L46+1</f>
        <v>44369</v>
      </c>
      <c r="N46" s="20">
        <f t="shared" ref="N46" si="84">M46+1</f>
        <v>44370</v>
      </c>
      <c r="O46" s="20">
        <f t="shared" ref="O46" si="85">N46+1</f>
        <v>44371</v>
      </c>
      <c r="P46" s="20">
        <f t="shared" ref="P46" si="86">O46+1</f>
        <v>44372</v>
      </c>
      <c r="Q46" s="20">
        <f t="shared" ref="Q46" si="87">P46+1</f>
        <v>44373</v>
      </c>
      <c r="R46" s="20">
        <f t="shared" ref="R46" si="88">Q46+1</f>
        <v>44374</v>
      </c>
      <c r="S46" s="20">
        <f t="shared" ref="S46" si="89">R46+1</f>
        <v>44375</v>
      </c>
      <c r="T46" s="29">
        <f t="shared" ref="T46" si="90">DAY(S46+1)</f>
        <v>29</v>
      </c>
      <c r="U46" s="36">
        <f t="shared" ref="U46" si="91">DAY(S46+2)</f>
        <v>30</v>
      </c>
      <c r="V46" s="35">
        <f t="shared" ref="V46" si="92">DAY(S46+3)</f>
        <v>1</v>
      </c>
      <c r="W46" s="133"/>
      <c r="X46" s="134"/>
    </row>
    <row r="47" spans="1:24" ht="25.5" customHeight="1">
      <c r="A47" s="18"/>
      <c r="B47" s="79"/>
      <c r="C47" s="81"/>
      <c r="D47" s="101"/>
      <c r="E47" s="102"/>
      <c r="F47" s="103"/>
      <c r="G47" s="21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4"/>
      <c r="W47" s="135"/>
      <c r="X47" s="136"/>
    </row>
    <row r="48" spans="1:24" ht="14.25" customHeight="1">
      <c r="A48" s="82"/>
      <c r="B48" s="84" t="s">
        <v>27</v>
      </c>
      <c r="C48" s="86"/>
      <c r="D48" s="125">
        <v>600</v>
      </c>
      <c r="E48" s="127" t="s">
        <v>4</v>
      </c>
      <c r="F48" s="129">
        <f t="shared" ref="F48" si="93">ROUND(SUM(G49:U49,G51:V51),0)</f>
        <v>0</v>
      </c>
      <c r="G48" s="34">
        <f t="shared" ref="G48" si="94">IF($D$2&lt;&gt;"",DATE(YEAR($D$2),MONTH($D$2),1),"")</f>
        <v>44348</v>
      </c>
      <c r="H48" s="20">
        <f t="shared" ref="H48" si="95">G48+1</f>
        <v>44349</v>
      </c>
      <c r="I48" s="20">
        <f t="shared" ref="I48" si="96">H48+1</f>
        <v>44350</v>
      </c>
      <c r="J48" s="20">
        <f t="shared" ref="J48" si="97">I48+1</f>
        <v>44351</v>
      </c>
      <c r="K48" s="20">
        <f t="shared" ref="K48" si="98">J48+1</f>
        <v>44352</v>
      </c>
      <c r="L48" s="20">
        <f t="shared" ref="L48" si="99">K48+1</f>
        <v>44353</v>
      </c>
      <c r="M48" s="20">
        <f t="shared" ref="M48" si="100">L48+1</f>
        <v>44354</v>
      </c>
      <c r="N48" s="20">
        <f t="shared" ref="N48" si="101">M48+1</f>
        <v>44355</v>
      </c>
      <c r="O48" s="20">
        <f t="shared" ref="O48" si="102">N48+1</f>
        <v>44356</v>
      </c>
      <c r="P48" s="20">
        <f t="shared" ref="P48" si="103">O48+1</f>
        <v>44357</v>
      </c>
      <c r="Q48" s="20">
        <f t="shared" ref="Q48" si="104">P48+1</f>
        <v>44358</v>
      </c>
      <c r="R48" s="20">
        <f t="shared" ref="R48" si="105">Q48+1</f>
        <v>44359</v>
      </c>
      <c r="S48" s="20">
        <f t="shared" ref="S48" si="106">R48+1</f>
        <v>44360</v>
      </c>
      <c r="T48" s="20">
        <f t="shared" ref="T48" si="107">S48+1</f>
        <v>44361</v>
      </c>
      <c r="U48" s="20">
        <f t="shared" ref="U48" si="108">T48+1</f>
        <v>44362</v>
      </c>
      <c r="V48" s="19"/>
      <c r="W48" s="131"/>
      <c r="X48" s="132"/>
    </row>
    <row r="49" spans="1:24" ht="25.5" customHeight="1">
      <c r="A49" s="83"/>
      <c r="B49" s="85"/>
      <c r="C49" s="80"/>
      <c r="D49" s="126"/>
      <c r="E49" s="128"/>
      <c r="F49" s="130"/>
      <c r="G49" s="30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2"/>
      <c r="U49" s="32"/>
      <c r="V49" s="33"/>
      <c r="W49" s="133"/>
      <c r="X49" s="134"/>
    </row>
    <row r="50" spans="1:24" ht="14.25" customHeight="1">
      <c r="A50" s="17"/>
      <c r="B50" s="78"/>
      <c r="C50" s="80"/>
      <c r="D50" s="158">
        <f t="shared" ref="D50" si="109">IFERROR(D48*F48,"")</f>
        <v>0</v>
      </c>
      <c r="E50" s="159"/>
      <c r="F50" s="160"/>
      <c r="G50" s="34">
        <f t="shared" ref="G50" si="110">U48+1</f>
        <v>44363</v>
      </c>
      <c r="H50" s="20">
        <f t="shared" ref="H50" si="111">G50+1</f>
        <v>44364</v>
      </c>
      <c r="I50" s="20">
        <f t="shared" ref="I50" si="112">H50+1</f>
        <v>44365</v>
      </c>
      <c r="J50" s="20">
        <f t="shared" ref="J50" si="113">I50+1</f>
        <v>44366</v>
      </c>
      <c r="K50" s="20">
        <f t="shared" ref="K50" si="114">J50+1</f>
        <v>44367</v>
      </c>
      <c r="L50" s="20">
        <f t="shared" ref="L50" si="115">K50+1</f>
        <v>44368</v>
      </c>
      <c r="M50" s="20">
        <f t="shared" ref="M50" si="116">L50+1</f>
        <v>44369</v>
      </c>
      <c r="N50" s="20">
        <f t="shared" ref="N50" si="117">M50+1</f>
        <v>44370</v>
      </c>
      <c r="O50" s="20">
        <f t="shared" ref="O50" si="118">N50+1</f>
        <v>44371</v>
      </c>
      <c r="P50" s="20">
        <f t="shared" ref="P50" si="119">O50+1</f>
        <v>44372</v>
      </c>
      <c r="Q50" s="20">
        <f t="shared" ref="Q50" si="120">P50+1</f>
        <v>44373</v>
      </c>
      <c r="R50" s="20">
        <f t="shared" ref="R50" si="121">Q50+1</f>
        <v>44374</v>
      </c>
      <c r="S50" s="20">
        <f t="shared" ref="S50" si="122">R50+1</f>
        <v>44375</v>
      </c>
      <c r="T50" s="29">
        <f t="shared" ref="T50" si="123">DAY(S50+1)</f>
        <v>29</v>
      </c>
      <c r="U50" s="36">
        <f t="shared" ref="U50" si="124">DAY(S50+2)</f>
        <v>30</v>
      </c>
      <c r="V50" s="35">
        <f t="shared" ref="V50" si="125">DAY(S50+3)</f>
        <v>1</v>
      </c>
      <c r="W50" s="133"/>
      <c r="X50" s="134"/>
    </row>
    <row r="51" spans="1:24" ht="25.5" customHeight="1">
      <c r="A51" s="18"/>
      <c r="B51" s="79"/>
      <c r="C51" s="81"/>
      <c r="D51" s="101"/>
      <c r="E51" s="102"/>
      <c r="F51" s="103"/>
      <c r="G51" s="21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4"/>
      <c r="W51" s="135"/>
      <c r="X51" s="136"/>
    </row>
    <row r="52" spans="1:24" ht="14.25" customHeight="1">
      <c r="A52" s="82"/>
      <c r="B52" s="84" t="s">
        <v>27</v>
      </c>
      <c r="C52" s="86"/>
      <c r="D52" s="125">
        <v>600</v>
      </c>
      <c r="E52" s="127" t="s">
        <v>4</v>
      </c>
      <c r="F52" s="129">
        <f t="shared" ref="F52" si="126">ROUND(SUM(G53:U53,G55:V55),0)</f>
        <v>0</v>
      </c>
      <c r="G52" s="34">
        <f t="shared" ref="G52" si="127">IF($D$2&lt;&gt;"",DATE(YEAR($D$2),MONTH($D$2),1),"")</f>
        <v>44348</v>
      </c>
      <c r="H52" s="20">
        <f t="shared" ref="H52" si="128">G52+1</f>
        <v>44349</v>
      </c>
      <c r="I52" s="20">
        <f t="shared" ref="I52" si="129">H52+1</f>
        <v>44350</v>
      </c>
      <c r="J52" s="20">
        <f t="shared" ref="J52" si="130">I52+1</f>
        <v>44351</v>
      </c>
      <c r="K52" s="20">
        <f t="shared" ref="K52" si="131">J52+1</f>
        <v>44352</v>
      </c>
      <c r="L52" s="20">
        <f t="shared" ref="L52" si="132">K52+1</f>
        <v>44353</v>
      </c>
      <c r="M52" s="20">
        <f t="shared" ref="M52" si="133">L52+1</f>
        <v>44354</v>
      </c>
      <c r="N52" s="20">
        <f t="shared" ref="N52" si="134">M52+1</f>
        <v>44355</v>
      </c>
      <c r="O52" s="20">
        <f t="shared" ref="O52" si="135">N52+1</f>
        <v>44356</v>
      </c>
      <c r="P52" s="20">
        <f t="shared" ref="P52" si="136">O52+1</f>
        <v>44357</v>
      </c>
      <c r="Q52" s="20">
        <f t="shared" ref="Q52" si="137">P52+1</f>
        <v>44358</v>
      </c>
      <c r="R52" s="20">
        <f t="shared" ref="R52" si="138">Q52+1</f>
        <v>44359</v>
      </c>
      <c r="S52" s="20">
        <f t="shared" ref="S52" si="139">R52+1</f>
        <v>44360</v>
      </c>
      <c r="T52" s="20">
        <f t="shared" ref="T52" si="140">S52+1</f>
        <v>44361</v>
      </c>
      <c r="U52" s="20">
        <f t="shared" ref="U52" si="141">T52+1</f>
        <v>44362</v>
      </c>
      <c r="V52" s="19"/>
      <c r="W52" s="131"/>
      <c r="X52" s="132"/>
    </row>
    <row r="53" spans="1:24" ht="25.5" customHeight="1">
      <c r="A53" s="83"/>
      <c r="B53" s="85"/>
      <c r="C53" s="80"/>
      <c r="D53" s="126"/>
      <c r="E53" s="128"/>
      <c r="F53" s="130"/>
      <c r="G53" s="30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2"/>
      <c r="U53" s="32"/>
      <c r="V53" s="33"/>
      <c r="W53" s="133"/>
      <c r="X53" s="134"/>
    </row>
    <row r="54" spans="1:24" ht="14.25" customHeight="1">
      <c r="A54" s="17"/>
      <c r="B54" s="78"/>
      <c r="C54" s="80"/>
      <c r="D54" s="158">
        <f t="shared" ref="D54" si="142">IFERROR(D52*F52,"")</f>
        <v>0</v>
      </c>
      <c r="E54" s="159"/>
      <c r="F54" s="160"/>
      <c r="G54" s="34">
        <f t="shared" ref="G54" si="143">U52+1</f>
        <v>44363</v>
      </c>
      <c r="H54" s="20">
        <f t="shared" ref="H54" si="144">G54+1</f>
        <v>44364</v>
      </c>
      <c r="I54" s="20">
        <f t="shared" ref="I54" si="145">H54+1</f>
        <v>44365</v>
      </c>
      <c r="J54" s="20">
        <f t="shared" ref="J54" si="146">I54+1</f>
        <v>44366</v>
      </c>
      <c r="K54" s="20">
        <f t="shared" ref="K54" si="147">J54+1</f>
        <v>44367</v>
      </c>
      <c r="L54" s="20">
        <f t="shared" ref="L54" si="148">K54+1</f>
        <v>44368</v>
      </c>
      <c r="M54" s="20">
        <f t="shared" ref="M54" si="149">L54+1</f>
        <v>44369</v>
      </c>
      <c r="N54" s="20">
        <f t="shared" ref="N54" si="150">M54+1</f>
        <v>44370</v>
      </c>
      <c r="O54" s="20">
        <f t="shared" ref="O54" si="151">N54+1</f>
        <v>44371</v>
      </c>
      <c r="P54" s="20">
        <f t="shared" ref="P54" si="152">O54+1</f>
        <v>44372</v>
      </c>
      <c r="Q54" s="20">
        <f t="shared" ref="Q54" si="153">P54+1</f>
        <v>44373</v>
      </c>
      <c r="R54" s="20">
        <f t="shared" ref="R54" si="154">Q54+1</f>
        <v>44374</v>
      </c>
      <c r="S54" s="20">
        <f t="shared" ref="S54" si="155">R54+1</f>
        <v>44375</v>
      </c>
      <c r="T54" s="29">
        <f t="shared" ref="T54" si="156">DAY(S54+1)</f>
        <v>29</v>
      </c>
      <c r="U54" s="36">
        <f t="shared" ref="U54" si="157">DAY(S54+2)</f>
        <v>30</v>
      </c>
      <c r="V54" s="35">
        <f t="shared" ref="V54" si="158">DAY(S54+3)</f>
        <v>1</v>
      </c>
      <c r="W54" s="133"/>
      <c r="X54" s="134"/>
    </row>
    <row r="55" spans="1:24" ht="25.5" customHeight="1">
      <c r="A55" s="18"/>
      <c r="B55" s="79"/>
      <c r="C55" s="81"/>
      <c r="D55" s="101"/>
      <c r="E55" s="102"/>
      <c r="F55" s="103"/>
      <c r="G55" s="21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3"/>
      <c r="U55" s="23"/>
      <c r="V55" s="24"/>
      <c r="W55" s="135"/>
      <c r="X55" s="136"/>
    </row>
    <row r="56" spans="1:24" ht="14.25" customHeight="1">
      <c r="A56" s="82"/>
      <c r="B56" s="84" t="s">
        <v>27</v>
      </c>
      <c r="C56" s="86"/>
      <c r="D56" s="125">
        <v>600</v>
      </c>
      <c r="E56" s="127" t="s">
        <v>4</v>
      </c>
      <c r="F56" s="129">
        <f t="shared" ref="F56" si="159">ROUND(SUM(G57:U57,G59:V59),0)</f>
        <v>0</v>
      </c>
      <c r="G56" s="34">
        <f t="shared" ref="G56" si="160">IF($D$2&lt;&gt;"",DATE(YEAR($D$2),MONTH($D$2),1),"")</f>
        <v>44348</v>
      </c>
      <c r="H56" s="20">
        <f t="shared" ref="H56" si="161">G56+1</f>
        <v>44349</v>
      </c>
      <c r="I56" s="20">
        <f t="shared" ref="I56" si="162">H56+1</f>
        <v>44350</v>
      </c>
      <c r="J56" s="20">
        <f t="shared" ref="J56" si="163">I56+1</f>
        <v>44351</v>
      </c>
      <c r="K56" s="20">
        <f t="shared" ref="K56" si="164">J56+1</f>
        <v>44352</v>
      </c>
      <c r="L56" s="20">
        <f t="shared" ref="L56" si="165">K56+1</f>
        <v>44353</v>
      </c>
      <c r="M56" s="20">
        <f t="shared" ref="M56" si="166">L56+1</f>
        <v>44354</v>
      </c>
      <c r="N56" s="20">
        <f t="shared" ref="N56" si="167">M56+1</f>
        <v>44355</v>
      </c>
      <c r="O56" s="20">
        <f t="shared" ref="O56" si="168">N56+1</f>
        <v>44356</v>
      </c>
      <c r="P56" s="20">
        <f t="shared" ref="P56" si="169">O56+1</f>
        <v>44357</v>
      </c>
      <c r="Q56" s="20">
        <f t="shared" ref="Q56" si="170">P56+1</f>
        <v>44358</v>
      </c>
      <c r="R56" s="20">
        <f t="shared" ref="R56" si="171">Q56+1</f>
        <v>44359</v>
      </c>
      <c r="S56" s="20">
        <f t="shared" ref="S56" si="172">R56+1</f>
        <v>44360</v>
      </c>
      <c r="T56" s="20">
        <f t="shared" ref="T56" si="173">S56+1</f>
        <v>44361</v>
      </c>
      <c r="U56" s="20">
        <f t="shared" ref="U56" si="174">T56+1</f>
        <v>44362</v>
      </c>
      <c r="V56" s="19"/>
      <c r="W56" s="131"/>
      <c r="X56" s="132"/>
    </row>
    <row r="57" spans="1:24" ht="25.5" customHeight="1">
      <c r="A57" s="83"/>
      <c r="B57" s="85"/>
      <c r="C57" s="80"/>
      <c r="D57" s="126"/>
      <c r="E57" s="128"/>
      <c r="F57" s="130"/>
      <c r="G57" s="30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2"/>
      <c r="U57" s="32"/>
      <c r="V57" s="33"/>
      <c r="W57" s="133"/>
      <c r="X57" s="134"/>
    </row>
    <row r="58" spans="1:24" ht="14.25" customHeight="1">
      <c r="A58" s="17"/>
      <c r="B58" s="78"/>
      <c r="C58" s="80"/>
      <c r="D58" s="158">
        <f t="shared" ref="D58" si="175">IFERROR(D56*F56,"")</f>
        <v>0</v>
      </c>
      <c r="E58" s="159"/>
      <c r="F58" s="160"/>
      <c r="G58" s="34">
        <f t="shared" ref="G58" si="176">U56+1</f>
        <v>44363</v>
      </c>
      <c r="H58" s="20">
        <f t="shared" ref="H58" si="177">G58+1</f>
        <v>44364</v>
      </c>
      <c r="I58" s="20">
        <f t="shared" ref="I58" si="178">H58+1</f>
        <v>44365</v>
      </c>
      <c r="J58" s="20">
        <f t="shared" ref="J58" si="179">I58+1</f>
        <v>44366</v>
      </c>
      <c r="K58" s="20">
        <f t="shared" ref="K58" si="180">J58+1</f>
        <v>44367</v>
      </c>
      <c r="L58" s="20">
        <f t="shared" ref="L58" si="181">K58+1</f>
        <v>44368</v>
      </c>
      <c r="M58" s="20">
        <f t="shared" ref="M58" si="182">L58+1</f>
        <v>44369</v>
      </c>
      <c r="N58" s="20">
        <f t="shared" ref="N58" si="183">M58+1</f>
        <v>44370</v>
      </c>
      <c r="O58" s="20">
        <f t="shared" ref="O58" si="184">N58+1</f>
        <v>44371</v>
      </c>
      <c r="P58" s="20">
        <f t="shared" ref="P58" si="185">O58+1</f>
        <v>44372</v>
      </c>
      <c r="Q58" s="20">
        <f>P58+1</f>
        <v>44373</v>
      </c>
      <c r="R58" s="20">
        <f t="shared" ref="R58" si="186">Q58+1</f>
        <v>44374</v>
      </c>
      <c r="S58" s="20">
        <f t="shared" ref="S58" si="187">R58+1</f>
        <v>44375</v>
      </c>
      <c r="T58" s="29">
        <f t="shared" ref="T58" si="188">DAY(S58+1)</f>
        <v>29</v>
      </c>
      <c r="U58" s="36">
        <f t="shared" ref="U58" si="189">DAY(S58+2)</f>
        <v>30</v>
      </c>
      <c r="V58" s="35">
        <f t="shared" ref="V58" si="190">DAY(S58+3)</f>
        <v>1</v>
      </c>
      <c r="W58" s="133"/>
      <c r="X58" s="134"/>
    </row>
    <row r="59" spans="1:24" ht="25.5" customHeight="1">
      <c r="A59" s="18"/>
      <c r="B59" s="79"/>
      <c r="C59" s="81"/>
      <c r="D59" s="101"/>
      <c r="E59" s="102"/>
      <c r="F59" s="103"/>
      <c r="G59" s="21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3"/>
      <c r="U59" s="23"/>
      <c r="V59" s="24"/>
      <c r="W59" s="135"/>
      <c r="X59" s="136"/>
    </row>
    <row r="61" spans="1:24" ht="24">
      <c r="B61" s="39"/>
      <c r="C61" s="25"/>
      <c r="D61" s="25"/>
      <c r="E61" s="25"/>
      <c r="F61" s="25"/>
      <c r="G61" s="25"/>
      <c r="H61" s="25"/>
      <c r="I61" s="25"/>
      <c r="J61" s="25" t="s">
        <v>9</v>
      </c>
      <c r="K61" s="25"/>
      <c r="L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</row>
    <row r="62" spans="1:24" ht="22.5" customHeight="1">
      <c r="B62" s="162" t="str">
        <f>'5月'!B62</f>
        <v>校区</v>
      </c>
      <c r="C62" s="162"/>
      <c r="D62" s="163">
        <f>EDATE('5月'!D62,1)</f>
        <v>44348</v>
      </c>
      <c r="E62" s="163"/>
      <c r="F62" s="163"/>
      <c r="G62" s="163"/>
      <c r="H62" s="27"/>
      <c r="I62" s="25"/>
      <c r="J62" s="25"/>
      <c r="K62" s="25"/>
      <c r="L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</row>
    <row r="63" spans="1:24" ht="12.75" customHeight="1">
      <c r="A63" s="2"/>
      <c r="C63" s="26"/>
      <c r="D63" s="26"/>
      <c r="E63" s="26"/>
      <c r="F63" s="2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8.75" customHeight="1">
      <c r="A64" s="2"/>
      <c r="B64" s="16"/>
      <c r="C64" s="14"/>
      <c r="D64" s="15"/>
      <c r="E64" s="15"/>
      <c r="F64" s="15"/>
      <c r="G64" s="2"/>
      <c r="H64" s="2"/>
      <c r="I64" s="2"/>
      <c r="J64" s="2"/>
      <c r="K64" s="2"/>
      <c r="L64" s="2"/>
      <c r="M64" s="2"/>
      <c r="N64" s="2"/>
      <c r="O64" s="2"/>
      <c r="Q64" s="96" t="s">
        <v>13</v>
      </c>
      <c r="R64" s="96"/>
      <c r="S64" s="96"/>
      <c r="T64" s="96"/>
      <c r="U64" s="96"/>
      <c r="V64" s="96"/>
      <c r="W64" s="96"/>
      <c r="X64" s="44"/>
    </row>
    <row r="65" spans="1:24" ht="20.25" customHeight="1">
      <c r="A65" s="2"/>
      <c r="B65" s="2"/>
      <c r="C65" s="14"/>
      <c r="D65" s="15"/>
      <c r="E65" s="15"/>
      <c r="F65" s="15"/>
      <c r="G65" s="2"/>
      <c r="H65" s="2"/>
      <c r="I65" s="2"/>
      <c r="J65" s="2"/>
      <c r="K65" s="2"/>
      <c r="L65" s="2"/>
      <c r="M65" s="2"/>
      <c r="N65" s="2"/>
      <c r="O65" s="2"/>
      <c r="Q65" s="97" t="s">
        <v>12</v>
      </c>
      <c r="R65" s="97"/>
      <c r="S65" s="97"/>
      <c r="T65" s="97"/>
      <c r="U65" s="97"/>
      <c r="V65" s="97"/>
      <c r="W65" s="40" t="s">
        <v>10</v>
      </c>
      <c r="X65" s="28"/>
    </row>
    <row r="66" spans="1:24">
      <c r="A66" s="2"/>
      <c r="B66" s="2"/>
      <c r="C66" s="2"/>
      <c r="D66" s="2"/>
      <c r="E66" s="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3"/>
      <c r="B67" s="88" t="s">
        <v>0</v>
      </c>
      <c r="C67" s="8"/>
      <c r="D67" s="94" t="s">
        <v>1</v>
      </c>
      <c r="E67" s="95"/>
      <c r="F67" s="166"/>
      <c r="G67" s="116" t="s">
        <v>2</v>
      </c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8"/>
      <c r="W67" s="104" t="s">
        <v>8</v>
      </c>
      <c r="X67" s="105"/>
    </row>
    <row r="68" spans="1:24" ht="15.75" customHeight="1">
      <c r="A68" s="9"/>
      <c r="B68" s="164"/>
      <c r="C68" s="10"/>
      <c r="D68" s="7" t="s">
        <v>3</v>
      </c>
      <c r="E68" s="11" t="s">
        <v>4</v>
      </c>
      <c r="F68" s="11" t="s">
        <v>6</v>
      </c>
      <c r="G68" s="119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1"/>
      <c r="W68" s="106"/>
      <c r="X68" s="107"/>
    </row>
    <row r="69" spans="1:24" ht="15.75" customHeight="1">
      <c r="A69" s="5"/>
      <c r="B69" s="165"/>
      <c r="C69" s="6"/>
      <c r="D69" s="92" t="s">
        <v>5</v>
      </c>
      <c r="E69" s="93"/>
      <c r="F69" s="161"/>
      <c r="G69" s="122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4"/>
      <c r="W69" s="108"/>
      <c r="X69" s="109"/>
    </row>
    <row r="70" spans="1:24" ht="14.25" customHeight="1">
      <c r="A70" s="82"/>
      <c r="B70" s="84" t="s">
        <v>27</v>
      </c>
      <c r="C70" s="86"/>
      <c r="D70" s="125">
        <v>600</v>
      </c>
      <c r="E70" s="127" t="s">
        <v>4</v>
      </c>
      <c r="F70" s="129">
        <f>ROUND(SUM(G71:U71,G73:V73),0)</f>
        <v>0</v>
      </c>
      <c r="G70" s="34">
        <f>IF($D$2&lt;&gt;"",DATE(YEAR($D$2),MONTH($D$2),1),"")</f>
        <v>44348</v>
      </c>
      <c r="H70" s="20">
        <f>G70+1</f>
        <v>44349</v>
      </c>
      <c r="I70" s="20">
        <f t="shared" ref="I70" si="191">H70+1</f>
        <v>44350</v>
      </c>
      <c r="J70" s="20">
        <f>I70+1</f>
        <v>44351</v>
      </c>
      <c r="K70" s="20">
        <f t="shared" ref="K70" si="192">J70+1</f>
        <v>44352</v>
      </c>
      <c r="L70" s="20">
        <f t="shared" ref="L70" si="193">K70+1</f>
        <v>44353</v>
      </c>
      <c r="M70" s="20">
        <f t="shared" ref="M70" si="194">L70+1</f>
        <v>44354</v>
      </c>
      <c r="N70" s="20">
        <f t="shared" ref="N70" si="195">M70+1</f>
        <v>44355</v>
      </c>
      <c r="O70" s="20">
        <f t="shared" ref="O70" si="196">N70+1</f>
        <v>44356</v>
      </c>
      <c r="P70" s="20">
        <f t="shared" ref="P70" si="197">O70+1</f>
        <v>44357</v>
      </c>
      <c r="Q70" s="20">
        <f t="shared" ref="Q70" si="198">P70+1</f>
        <v>44358</v>
      </c>
      <c r="R70" s="20">
        <f t="shared" ref="R70" si="199">Q70+1</f>
        <v>44359</v>
      </c>
      <c r="S70" s="20">
        <f t="shared" ref="S70" si="200">R70+1</f>
        <v>44360</v>
      </c>
      <c r="T70" s="20">
        <f t="shared" ref="T70" si="201">S70+1</f>
        <v>44361</v>
      </c>
      <c r="U70" s="20">
        <f t="shared" ref="U70" si="202">T70+1</f>
        <v>44362</v>
      </c>
      <c r="V70" s="19"/>
      <c r="W70" s="110"/>
      <c r="X70" s="111"/>
    </row>
    <row r="71" spans="1:24" ht="25.5" customHeight="1">
      <c r="A71" s="83"/>
      <c r="B71" s="85"/>
      <c r="C71" s="80"/>
      <c r="D71" s="126"/>
      <c r="E71" s="128"/>
      <c r="F71" s="130"/>
      <c r="G71" s="30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2"/>
      <c r="U71" s="32"/>
      <c r="V71" s="37"/>
      <c r="W71" s="112"/>
      <c r="X71" s="113"/>
    </row>
    <row r="72" spans="1:24" ht="14.25" customHeight="1">
      <c r="A72" s="17"/>
      <c r="B72" s="78"/>
      <c r="C72" s="80"/>
      <c r="D72" s="158">
        <f>IFERROR(D70*F70,"")</f>
        <v>0</v>
      </c>
      <c r="E72" s="159"/>
      <c r="F72" s="160"/>
      <c r="G72" s="34">
        <f>U70+1</f>
        <v>44363</v>
      </c>
      <c r="H72" s="20">
        <f>G72+1</f>
        <v>44364</v>
      </c>
      <c r="I72" s="20">
        <f t="shared" ref="I72" si="203">H72+1</f>
        <v>44365</v>
      </c>
      <c r="J72" s="20">
        <f t="shared" ref="J72" si="204">I72+1</f>
        <v>44366</v>
      </c>
      <c r="K72" s="20">
        <f t="shared" ref="K72" si="205">J72+1</f>
        <v>44367</v>
      </c>
      <c r="L72" s="20">
        <f t="shared" ref="L72" si="206">K72+1</f>
        <v>44368</v>
      </c>
      <c r="M72" s="20">
        <f t="shared" ref="M72" si="207">L72+1</f>
        <v>44369</v>
      </c>
      <c r="N72" s="20">
        <f t="shared" ref="N72" si="208">M72+1</f>
        <v>44370</v>
      </c>
      <c r="O72" s="20">
        <f t="shared" ref="O72" si="209">N72+1</f>
        <v>44371</v>
      </c>
      <c r="P72" s="20">
        <f t="shared" ref="P72" si="210">O72+1</f>
        <v>44372</v>
      </c>
      <c r="Q72" s="20">
        <f t="shared" ref="Q72" si="211">P72+1</f>
        <v>44373</v>
      </c>
      <c r="R72" s="20">
        <f t="shared" ref="R72" si="212">Q72+1</f>
        <v>44374</v>
      </c>
      <c r="S72" s="20">
        <f>R72+1</f>
        <v>44375</v>
      </c>
      <c r="T72" s="29">
        <f>DAY(S72+1)</f>
        <v>29</v>
      </c>
      <c r="U72" s="36">
        <f>DAY(S72+2)</f>
        <v>30</v>
      </c>
      <c r="V72" s="35">
        <f>DAY(S72+3)</f>
        <v>1</v>
      </c>
      <c r="W72" s="112"/>
      <c r="X72" s="113"/>
    </row>
    <row r="73" spans="1:24" ht="25.5" customHeight="1">
      <c r="A73" s="18"/>
      <c r="B73" s="79"/>
      <c r="C73" s="81"/>
      <c r="D73" s="101"/>
      <c r="E73" s="102"/>
      <c r="F73" s="103"/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3"/>
      <c r="U73" s="23"/>
      <c r="V73" s="24"/>
      <c r="W73" s="114"/>
      <c r="X73" s="115"/>
    </row>
    <row r="74" spans="1:24" ht="14.25" customHeight="1">
      <c r="A74" s="82"/>
      <c r="B74" s="84" t="s">
        <v>27</v>
      </c>
      <c r="C74" s="86"/>
      <c r="D74" s="125">
        <v>600</v>
      </c>
      <c r="E74" s="127" t="s">
        <v>4</v>
      </c>
      <c r="F74" s="129">
        <f t="shared" ref="F74" si="213">ROUND(SUM(G75:U75,G77:V77),0)</f>
        <v>0</v>
      </c>
      <c r="G74" s="34">
        <f t="shared" ref="G74" si="214">IF($D$2&lt;&gt;"",DATE(YEAR($D$2),MONTH($D$2),1),"")</f>
        <v>44348</v>
      </c>
      <c r="H74" s="20">
        <f t="shared" ref="H74" si="215">G74+1</f>
        <v>44349</v>
      </c>
      <c r="I74" s="20">
        <f t="shared" ref="I74" si="216">H74+1</f>
        <v>44350</v>
      </c>
      <c r="J74" s="20">
        <f t="shared" ref="J74" si="217">I74+1</f>
        <v>44351</v>
      </c>
      <c r="K74" s="20">
        <f t="shared" ref="K74" si="218">J74+1</f>
        <v>44352</v>
      </c>
      <c r="L74" s="20">
        <f t="shared" ref="L74" si="219">K74+1</f>
        <v>44353</v>
      </c>
      <c r="M74" s="20">
        <f t="shared" ref="M74" si="220">L74+1</f>
        <v>44354</v>
      </c>
      <c r="N74" s="20">
        <f t="shared" ref="N74" si="221">M74+1</f>
        <v>44355</v>
      </c>
      <c r="O74" s="20">
        <f t="shared" ref="O74" si="222">N74+1</f>
        <v>44356</v>
      </c>
      <c r="P74" s="20">
        <f t="shared" ref="P74" si="223">O74+1</f>
        <v>44357</v>
      </c>
      <c r="Q74" s="20">
        <f t="shared" ref="Q74" si="224">P74+1</f>
        <v>44358</v>
      </c>
      <c r="R74" s="20">
        <f t="shared" ref="R74" si="225">Q74+1</f>
        <v>44359</v>
      </c>
      <c r="S74" s="20">
        <f t="shared" ref="S74" si="226">R74+1</f>
        <v>44360</v>
      </c>
      <c r="T74" s="20">
        <f t="shared" ref="T74" si="227">S74+1</f>
        <v>44361</v>
      </c>
      <c r="U74" s="20">
        <f t="shared" ref="U74" si="228">T74+1</f>
        <v>44362</v>
      </c>
      <c r="V74" s="19"/>
      <c r="W74" s="131"/>
      <c r="X74" s="132"/>
    </row>
    <row r="75" spans="1:24" ht="25.5" customHeight="1">
      <c r="A75" s="83"/>
      <c r="B75" s="85"/>
      <c r="C75" s="80"/>
      <c r="D75" s="126"/>
      <c r="E75" s="128"/>
      <c r="F75" s="130"/>
      <c r="G75" s="30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2"/>
      <c r="U75" s="32"/>
      <c r="V75" s="33"/>
      <c r="W75" s="133"/>
      <c r="X75" s="134"/>
    </row>
    <row r="76" spans="1:24" ht="14.25" customHeight="1">
      <c r="A76" s="17"/>
      <c r="B76" s="78"/>
      <c r="C76" s="80"/>
      <c r="D76" s="158">
        <f t="shared" ref="D76" si="229">IFERROR(D74*F74,"")</f>
        <v>0</v>
      </c>
      <c r="E76" s="159"/>
      <c r="F76" s="160"/>
      <c r="G76" s="34">
        <f t="shared" ref="G76" si="230">U74+1</f>
        <v>44363</v>
      </c>
      <c r="H76" s="20">
        <f t="shared" ref="H76" si="231">G76+1</f>
        <v>44364</v>
      </c>
      <c r="I76" s="20">
        <f t="shared" ref="I76" si="232">H76+1</f>
        <v>44365</v>
      </c>
      <c r="J76" s="20">
        <f t="shared" ref="J76" si="233">I76+1</f>
        <v>44366</v>
      </c>
      <c r="K76" s="20">
        <f t="shared" ref="K76" si="234">J76+1</f>
        <v>44367</v>
      </c>
      <c r="L76" s="20">
        <f t="shared" ref="L76" si="235">K76+1</f>
        <v>44368</v>
      </c>
      <c r="M76" s="20">
        <f t="shared" ref="M76" si="236">L76+1</f>
        <v>44369</v>
      </c>
      <c r="N76" s="20">
        <f t="shared" ref="N76" si="237">M76+1</f>
        <v>44370</v>
      </c>
      <c r="O76" s="20">
        <f t="shared" ref="O76" si="238">N76+1</f>
        <v>44371</v>
      </c>
      <c r="P76" s="20">
        <f t="shared" ref="P76" si="239">O76+1</f>
        <v>44372</v>
      </c>
      <c r="Q76" s="20">
        <f t="shared" ref="Q76" si="240">P76+1</f>
        <v>44373</v>
      </c>
      <c r="R76" s="20">
        <f t="shared" ref="R76" si="241">Q76+1</f>
        <v>44374</v>
      </c>
      <c r="S76" s="20">
        <f t="shared" ref="S76" si="242">R76+1</f>
        <v>44375</v>
      </c>
      <c r="T76" s="29">
        <f t="shared" ref="T76" si="243">DAY(S76+1)</f>
        <v>29</v>
      </c>
      <c r="U76" s="36">
        <f t="shared" ref="U76" si="244">DAY(S76+2)</f>
        <v>30</v>
      </c>
      <c r="V76" s="35">
        <f t="shared" ref="V76" si="245">DAY(S76+3)</f>
        <v>1</v>
      </c>
      <c r="W76" s="133"/>
      <c r="X76" s="134"/>
    </row>
    <row r="77" spans="1:24" ht="25.5" customHeight="1">
      <c r="A77" s="18"/>
      <c r="B77" s="79"/>
      <c r="C77" s="81"/>
      <c r="D77" s="101"/>
      <c r="E77" s="102"/>
      <c r="F77" s="103"/>
      <c r="G77" s="21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3"/>
      <c r="U77" s="23"/>
      <c r="V77" s="24"/>
      <c r="W77" s="135"/>
      <c r="X77" s="136"/>
    </row>
    <row r="78" spans="1:24" ht="14.25" customHeight="1">
      <c r="A78" s="82"/>
      <c r="B78" s="84" t="s">
        <v>27</v>
      </c>
      <c r="C78" s="86"/>
      <c r="D78" s="125">
        <v>600</v>
      </c>
      <c r="E78" s="127" t="s">
        <v>4</v>
      </c>
      <c r="F78" s="129">
        <f t="shared" ref="F78" si="246">ROUND(SUM(G79:U79,G81:V81),0)</f>
        <v>0</v>
      </c>
      <c r="G78" s="34">
        <f t="shared" ref="G78" si="247">IF($D$2&lt;&gt;"",DATE(YEAR($D$2),MONTH($D$2),1),"")</f>
        <v>44348</v>
      </c>
      <c r="H78" s="20">
        <f t="shared" ref="H78" si="248">G78+1</f>
        <v>44349</v>
      </c>
      <c r="I78" s="20">
        <f t="shared" ref="I78" si="249">H78+1</f>
        <v>44350</v>
      </c>
      <c r="J78" s="20">
        <f t="shared" ref="J78" si="250">I78+1</f>
        <v>44351</v>
      </c>
      <c r="K78" s="20">
        <f t="shared" ref="K78" si="251">J78+1</f>
        <v>44352</v>
      </c>
      <c r="L78" s="20">
        <f t="shared" ref="L78" si="252">K78+1</f>
        <v>44353</v>
      </c>
      <c r="M78" s="20">
        <f t="shared" ref="M78" si="253">L78+1</f>
        <v>44354</v>
      </c>
      <c r="N78" s="20">
        <f t="shared" ref="N78" si="254">M78+1</f>
        <v>44355</v>
      </c>
      <c r="O78" s="20">
        <f t="shared" ref="O78" si="255">N78+1</f>
        <v>44356</v>
      </c>
      <c r="P78" s="20">
        <f t="shared" ref="P78" si="256">O78+1</f>
        <v>44357</v>
      </c>
      <c r="Q78" s="20">
        <f t="shared" ref="Q78" si="257">P78+1</f>
        <v>44358</v>
      </c>
      <c r="R78" s="20">
        <f t="shared" ref="R78" si="258">Q78+1</f>
        <v>44359</v>
      </c>
      <c r="S78" s="20">
        <f t="shared" ref="S78" si="259">R78+1</f>
        <v>44360</v>
      </c>
      <c r="T78" s="20">
        <f t="shared" ref="T78" si="260">S78+1</f>
        <v>44361</v>
      </c>
      <c r="U78" s="20">
        <f t="shared" ref="U78" si="261">T78+1</f>
        <v>44362</v>
      </c>
      <c r="V78" s="19"/>
      <c r="W78" s="131"/>
      <c r="X78" s="132"/>
    </row>
    <row r="79" spans="1:24" ht="25.5" customHeight="1">
      <c r="A79" s="83"/>
      <c r="B79" s="85"/>
      <c r="C79" s="80"/>
      <c r="D79" s="126"/>
      <c r="E79" s="128"/>
      <c r="F79" s="130"/>
      <c r="G79" s="30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2"/>
      <c r="U79" s="32"/>
      <c r="V79" s="33"/>
      <c r="W79" s="133"/>
      <c r="X79" s="134"/>
    </row>
    <row r="80" spans="1:24" ht="14.25" customHeight="1">
      <c r="A80" s="17"/>
      <c r="B80" s="78"/>
      <c r="C80" s="80"/>
      <c r="D80" s="158">
        <f t="shared" ref="D80" si="262">IFERROR(D78*F78,"")</f>
        <v>0</v>
      </c>
      <c r="E80" s="159"/>
      <c r="F80" s="160"/>
      <c r="G80" s="34">
        <f t="shared" ref="G80" si="263">U78+1</f>
        <v>44363</v>
      </c>
      <c r="H80" s="20">
        <f t="shared" ref="H80" si="264">G80+1</f>
        <v>44364</v>
      </c>
      <c r="I80" s="20">
        <f t="shared" ref="I80" si="265">H80+1</f>
        <v>44365</v>
      </c>
      <c r="J80" s="20">
        <f t="shared" ref="J80" si="266">I80+1</f>
        <v>44366</v>
      </c>
      <c r="K80" s="20">
        <f t="shared" ref="K80" si="267">J80+1</f>
        <v>44367</v>
      </c>
      <c r="L80" s="20">
        <f t="shared" ref="L80" si="268">K80+1</f>
        <v>44368</v>
      </c>
      <c r="M80" s="20">
        <f t="shared" ref="M80" si="269">L80+1</f>
        <v>44369</v>
      </c>
      <c r="N80" s="20">
        <f t="shared" ref="N80" si="270">M80+1</f>
        <v>44370</v>
      </c>
      <c r="O80" s="20">
        <f t="shared" ref="O80" si="271">N80+1</f>
        <v>44371</v>
      </c>
      <c r="P80" s="20">
        <f t="shared" ref="P80" si="272">O80+1</f>
        <v>44372</v>
      </c>
      <c r="Q80" s="20">
        <f t="shared" ref="Q80" si="273">P80+1</f>
        <v>44373</v>
      </c>
      <c r="R80" s="20">
        <f t="shared" ref="R80" si="274">Q80+1</f>
        <v>44374</v>
      </c>
      <c r="S80" s="20">
        <f t="shared" ref="S80" si="275">R80+1</f>
        <v>44375</v>
      </c>
      <c r="T80" s="29">
        <f t="shared" ref="T80" si="276">DAY(S80+1)</f>
        <v>29</v>
      </c>
      <c r="U80" s="36">
        <f t="shared" ref="U80" si="277">DAY(S80+2)</f>
        <v>30</v>
      </c>
      <c r="V80" s="35">
        <f t="shared" ref="V80" si="278">DAY(S80+3)</f>
        <v>1</v>
      </c>
      <c r="W80" s="133"/>
      <c r="X80" s="134"/>
    </row>
    <row r="81" spans="1:24" ht="25.5" customHeight="1">
      <c r="A81" s="18"/>
      <c r="B81" s="79"/>
      <c r="C81" s="81"/>
      <c r="D81" s="101"/>
      <c r="E81" s="102"/>
      <c r="F81" s="103"/>
      <c r="G81" s="21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3"/>
      <c r="U81" s="23"/>
      <c r="V81" s="24"/>
      <c r="W81" s="135"/>
      <c r="X81" s="136"/>
    </row>
    <row r="82" spans="1:24" ht="14.25" customHeight="1">
      <c r="A82" s="82"/>
      <c r="B82" s="84" t="s">
        <v>27</v>
      </c>
      <c r="C82" s="86"/>
      <c r="D82" s="125">
        <v>600</v>
      </c>
      <c r="E82" s="127" t="s">
        <v>4</v>
      </c>
      <c r="F82" s="129">
        <f t="shared" ref="F82" si="279">ROUND(SUM(G83:U83,G85:V85),0)</f>
        <v>0</v>
      </c>
      <c r="G82" s="34">
        <f t="shared" ref="G82" si="280">IF($D$2&lt;&gt;"",DATE(YEAR($D$2),MONTH($D$2),1),"")</f>
        <v>44348</v>
      </c>
      <c r="H82" s="20">
        <f t="shared" ref="H82" si="281">G82+1</f>
        <v>44349</v>
      </c>
      <c r="I82" s="20">
        <f t="shared" ref="I82" si="282">H82+1</f>
        <v>44350</v>
      </c>
      <c r="J82" s="20">
        <f t="shared" ref="J82" si="283">I82+1</f>
        <v>44351</v>
      </c>
      <c r="K82" s="20">
        <f t="shared" ref="K82" si="284">J82+1</f>
        <v>44352</v>
      </c>
      <c r="L82" s="20">
        <f t="shared" ref="L82" si="285">K82+1</f>
        <v>44353</v>
      </c>
      <c r="M82" s="20">
        <f t="shared" ref="M82" si="286">L82+1</f>
        <v>44354</v>
      </c>
      <c r="N82" s="20">
        <f t="shared" ref="N82" si="287">M82+1</f>
        <v>44355</v>
      </c>
      <c r="O82" s="20">
        <f t="shared" ref="O82" si="288">N82+1</f>
        <v>44356</v>
      </c>
      <c r="P82" s="20">
        <f t="shared" ref="P82" si="289">O82+1</f>
        <v>44357</v>
      </c>
      <c r="Q82" s="20">
        <f t="shared" ref="Q82" si="290">P82+1</f>
        <v>44358</v>
      </c>
      <c r="R82" s="20">
        <f t="shared" ref="R82" si="291">Q82+1</f>
        <v>44359</v>
      </c>
      <c r="S82" s="20">
        <f t="shared" ref="S82" si="292">R82+1</f>
        <v>44360</v>
      </c>
      <c r="T82" s="20">
        <f t="shared" ref="T82" si="293">S82+1</f>
        <v>44361</v>
      </c>
      <c r="U82" s="20">
        <f t="shared" ref="U82" si="294">T82+1</f>
        <v>44362</v>
      </c>
      <c r="V82" s="19"/>
      <c r="W82" s="131"/>
      <c r="X82" s="132"/>
    </row>
    <row r="83" spans="1:24" ht="25.5" customHeight="1">
      <c r="A83" s="83"/>
      <c r="B83" s="85"/>
      <c r="C83" s="80"/>
      <c r="D83" s="126"/>
      <c r="E83" s="128"/>
      <c r="F83" s="130"/>
      <c r="G83" s="30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2"/>
      <c r="U83" s="32"/>
      <c r="V83" s="33"/>
      <c r="W83" s="133"/>
      <c r="X83" s="134"/>
    </row>
    <row r="84" spans="1:24" ht="14.25" customHeight="1">
      <c r="A84" s="17"/>
      <c r="B84" s="78"/>
      <c r="C84" s="80"/>
      <c r="D84" s="158">
        <f t="shared" ref="D84" si="295">IFERROR(D82*F82,"")</f>
        <v>0</v>
      </c>
      <c r="E84" s="159"/>
      <c r="F84" s="160"/>
      <c r="G84" s="34">
        <f t="shared" ref="G84" si="296">U82+1</f>
        <v>44363</v>
      </c>
      <c r="H84" s="20">
        <f t="shared" ref="H84" si="297">G84+1</f>
        <v>44364</v>
      </c>
      <c r="I84" s="20">
        <f t="shared" ref="I84" si="298">H84+1</f>
        <v>44365</v>
      </c>
      <c r="J84" s="20">
        <f t="shared" ref="J84" si="299">I84+1</f>
        <v>44366</v>
      </c>
      <c r="K84" s="20">
        <f t="shared" ref="K84" si="300">J84+1</f>
        <v>44367</v>
      </c>
      <c r="L84" s="20">
        <f t="shared" ref="L84" si="301">K84+1</f>
        <v>44368</v>
      </c>
      <c r="M84" s="20">
        <f t="shared" ref="M84" si="302">L84+1</f>
        <v>44369</v>
      </c>
      <c r="N84" s="20">
        <f t="shared" ref="N84" si="303">M84+1</f>
        <v>44370</v>
      </c>
      <c r="O84" s="20">
        <f t="shared" ref="O84" si="304">N84+1</f>
        <v>44371</v>
      </c>
      <c r="P84" s="20">
        <f t="shared" ref="P84" si="305">O84+1</f>
        <v>44372</v>
      </c>
      <c r="Q84" s="20">
        <f t="shared" ref="Q84" si="306">P84+1</f>
        <v>44373</v>
      </c>
      <c r="R84" s="20">
        <f t="shared" ref="R84" si="307">Q84+1</f>
        <v>44374</v>
      </c>
      <c r="S84" s="20">
        <f t="shared" ref="S84" si="308">R84+1</f>
        <v>44375</v>
      </c>
      <c r="T84" s="29">
        <f t="shared" ref="T84" si="309">DAY(S84+1)</f>
        <v>29</v>
      </c>
      <c r="U84" s="36">
        <f t="shared" ref="U84" si="310">DAY(S84+2)</f>
        <v>30</v>
      </c>
      <c r="V84" s="35">
        <f t="shared" ref="V84" si="311">DAY(S84+3)</f>
        <v>1</v>
      </c>
      <c r="W84" s="133"/>
      <c r="X84" s="134"/>
    </row>
    <row r="85" spans="1:24" ht="25.5" customHeight="1">
      <c r="A85" s="18"/>
      <c r="B85" s="79"/>
      <c r="C85" s="81"/>
      <c r="D85" s="101"/>
      <c r="E85" s="102"/>
      <c r="F85" s="103"/>
      <c r="G85" s="21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3"/>
      <c r="U85" s="23"/>
      <c r="V85" s="24"/>
      <c r="W85" s="135"/>
      <c r="X85" s="136"/>
    </row>
    <row r="86" spans="1:24" ht="14.25" customHeight="1">
      <c r="A86" s="82"/>
      <c r="B86" s="84" t="s">
        <v>27</v>
      </c>
      <c r="C86" s="86"/>
      <c r="D86" s="125">
        <v>600</v>
      </c>
      <c r="E86" s="127" t="s">
        <v>4</v>
      </c>
      <c r="F86" s="129">
        <f t="shared" ref="F86" si="312">ROUND(SUM(G87:U87,G89:V89),0)</f>
        <v>0</v>
      </c>
      <c r="G86" s="34">
        <f t="shared" ref="G86" si="313">IF($D$2&lt;&gt;"",DATE(YEAR($D$2),MONTH($D$2),1),"")</f>
        <v>44348</v>
      </c>
      <c r="H86" s="20">
        <f t="shared" ref="H86" si="314">G86+1</f>
        <v>44349</v>
      </c>
      <c r="I86" s="20">
        <f t="shared" ref="I86" si="315">H86+1</f>
        <v>44350</v>
      </c>
      <c r="J86" s="20">
        <f t="shared" ref="J86" si="316">I86+1</f>
        <v>44351</v>
      </c>
      <c r="K86" s="20">
        <f t="shared" ref="K86" si="317">J86+1</f>
        <v>44352</v>
      </c>
      <c r="L86" s="20">
        <f t="shared" ref="L86" si="318">K86+1</f>
        <v>44353</v>
      </c>
      <c r="M86" s="20">
        <f t="shared" ref="M86" si="319">L86+1</f>
        <v>44354</v>
      </c>
      <c r="N86" s="20">
        <f t="shared" ref="N86" si="320">M86+1</f>
        <v>44355</v>
      </c>
      <c r="O86" s="20">
        <f t="shared" ref="O86" si="321">N86+1</f>
        <v>44356</v>
      </c>
      <c r="P86" s="20">
        <f t="shared" ref="P86" si="322">O86+1</f>
        <v>44357</v>
      </c>
      <c r="Q86" s="20">
        <f t="shared" ref="Q86" si="323">P86+1</f>
        <v>44358</v>
      </c>
      <c r="R86" s="20">
        <f t="shared" ref="R86" si="324">Q86+1</f>
        <v>44359</v>
      </c>
      <c r="S86" s="20">
        <f t="shared" ref="S86" si="325">R86+1</f>
        <v>44360</v>
      </c>
      <c r="T86" s="20">
        <f t="shared" ref="T86" si="326">S86+1</f>
        <v>44361</v>
      </c>
      <c r="U86" s="20">
        <f t="shared" ref="U86" si="327">T86+1</f>
        <v>44362</v>
      </c>
      <c r="V86" s="19"/>
      <c r="W86" s="131"/>
      <c r="X86" s="132"/>
    </row>
    <row r="87" spans="1:24" ht="25.5" customHeight="1">
      <c r="A87" s="83"/>
      <c r="B87" s="85"/>
      <c r="C87" s="80"/>
      <c r="D87" s="126"/>
      <c r="E87" s="128"/>
      <c r="F87" s="130"/>
      <c r="G87" s="30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2"/>
      <c r="U87" s="32"/>
      <c r="V87" s="33"/>
      <c r="W87" s="133"/>
      <c r="X87" s="134"/>
    </row>
    <row r="88" spans="1:24" ht="14.25" customHeight="1">
      <c r="A88" s="17"/>
      <c r="B88" s="78"/>
      <c r="C88" s="80"/>
      <c r="D88" s="158">
        <f t="shared" ref="D88" si="328">IFERROR(D86*F86,"")</f>
        <v>0</v>
      </c>
      <c r="E88" s="159"/>
      <c r="F88" s="160"/>
      <c r="G88" s="34">
        <f t="shared" ref="G88" si="329">U86+1</f>
        <v>44363</v>
      </c>
      <c r="H88" s="20">
        <f t="shared" ref="H88" si="330">G88+1</f>
        <v>44364</v>
      </c>
      <c r="I88" s="20">
        <f t="shared" ref="I88" si="331">H88+1</f>
        <v>44365</v>
      </c>
      <c r="J88" s="20">
        <f t="shared" ref="J88" si="332">I88+1</f>
        <v>44366</v>
      </c>
      <c r="K88" s="20">
        <f t="shared" ref="K88" si="333">J88+1</f>
        <v>44367</v>
      </c>
      <c r="L88" s="20">
        <f t="shared" ref="L88" si="334">K88+1</f>
        <v>44368</v>
      </c>
      <c r="M88" s="20">
        <f t="shared" ref="M88" si="335">L88+1</f>
        <v>44369</v>
      </c>
      <c r="N88" s="20">
        <f t="shared" ref="N88" si="336">M88+1</f>
        <v>44370</v>
      </c>
      <c r="O88" s="20">
        <f t="shared" ref="O88" si="337">N88+1</f>
        <v>44371</v>
      </c>
      <c r="P88" s="20">
        <f t="shared" ref="P88" si="338">O88+1</f>
        <v>44372</v>
      </c>
      <c r="Q88" s="20">
        <f t="shared" ref="Q88" si="339">P88+1</f>
        <v>44373</v>
      </c>
      <c r="R88" s="20">
        <f t="shared" ref="R88" si="340">Q88+1</f>
        <v>44374</v>
      </c>
      <c r="S88" s="20">
        <f t="shared" ref="S88" si="341">R88+1</f>
        <v>44375</v>
      </c>
      <c r="T88" s="29">
        <f t="shared" ref="T88" si="342">DAY(S88+1)</f>
        <v>29</v>
      </c>
      <c r="U88" s="36">
        <f t="shared" ref="U88" si="343">DAY(S88+2)</f>
        <v>30</v>
      </c>
      <c r="V88" s="35">
        <f t="shared" ref="V88" si="344">DAY(S88+3)</f>
        <v>1</v>
      </c>
      <c r="W88" s="133"/>
      <c r="X88" s="134"/>
    </row>
    <row r="89" spans="1:24" ht="25.5" customHeight="1">
      <c r="A89" s="18"/>
      <c r="B89" s="79"/>
      <c r="C89" s="81"/>
      <c r="D89" s="101"/>
      <c r="E89" s="102"/>
      <c r="F89" s="103"/>
      <c r="G89" s="21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3"/>
      <c r="U89" s="23"/>
      <c r="V89" s="24"/>
      <c r="W89" s="135"/>
      <c r="X89" s="136"/>
    </row>
    <row r="91" spans="1:24" ht="24">
      <c r="B91" s="39"/>
      <c r="C91" s="25"/>
      <c r="D91" s="25"/>
      <c r="E91" s="25"/>
      <c r="F91" s="25"/>
      <c r="G91" s="25"/>
      <c r="H91" s="25"/>
      <c r="I91" s="25"/>
      <c r="J91" s="25" t="s">
        <v>9</v>
      </c>
      <c r="K91" s="25"/>
      <c r="L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</row>
    <row r="92" spans="1:24" ht="22.5" customHeight="1">
      <c r="B92" s="162" t="str">
        <f>'5月'!B2</f>
        <v>校区</v>
      </c>
      <c r="C92" s="162"/>
      <c r="D92" s="163">
        <f>EDATE('5月'!D2,1)</f>
        <v>44348</v>
      </c>
      <c r="E92" s="163"/>
      <c r="F92" s="163"/>
      <c r="G92" s="163"/>
      <c r="H92" s="27"/>
      <c r="I92" s="25"/>
      <c r="J92" s="25"/>
      <c r="K92" s="25"/>
      <c r="L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</row>
    <row r="93" spans="1:24" ht="12.75" customHeight="1">
      <c r="A93" s="2"/>
      <c r="C93" s="26"/>
      <c r="D93" s="26"/>
      <c r="E93" s="26"/>
      <c r="F93" s="2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8.75" customHeight="1">
      <c r="A94" s="2"/>
      <c r="B94" s="16"/>
      <c r="C94" s="14"/>
      <c r="D94" s="15"/>
      <c r="E94" s="15"/>
      <c r="F94" s="15"/>
      <c r="G94" s="2"/>
      <c r="H94" s="2"/>
      <c r="I94" s="2"/>
      <c r="J94" s="2"/>
      <c r="K94" s="2"/>
      <c r="L94" s="2"/>
      <c r="M94" s="2"/>
      <c r="N94" s="2"/>
      <c r="O94" s="2"/>
      <c r="Q94" s="96" t="s">
        <v>13</v>
      </c>
      <c r="R94" s="96"/>
      <c r="S94" s="96"/>
      <c r="T94" s="96"/>
      <c r="U94" s="96"/>
      <c r="V94" s="96"/>
      <c r="W94" s="96"/>
      <c r="X94" s="44"/>
    </row>
    <row r="95" spans="1:24" ht="20.25" customHeight="1">
      <c r="A95" s="2"/>
      <c r="B95" s="2"/>
      <c r="C95" s="14"/>
      <c r="D95" s="15"/>
      <c r="E95" s="15"/>
      <c r="F95" s="15"/>
      <c r="G95" s="2"/>
      <c r="H95" s="2"/>
      <c r="I95" s="2"/>
      <c r="J95" s="2"/>
      <c r="K95" s="2"/>
      <c r="L95" s="2"/>
      <c r="M95" s="2"/>
      <c r="N95" s="2"/>
      <c r="O95" s="2"/>
      <c r="Q95" s="97" t="s">
        <v>12</v>
      </c>
      <c r="R95" s="97"/>
      <c r="S95" s="97"/>
      <c r="T95" s="97"/>
      <c r="U95" s="97"/>
      <c r="V95" s="97"/>
      <c r="W95" s="40" t="s">
        <v>10</v>
      </c>
      <c r="X95" s="28"/>
    </row>
    <row r="96" spans="1:24">
      <c r="A96" s="2"/>
      <c r="B96" s="2"/>
      <c r="C96" s="2"/>
      <c r="D96" s="2"/>
      <c r="E96" s="1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3"/>
      <c r="B97" s="88" t="s">
        <v>0</v>
      </c>
      <c r="C97" s="8"/>
      <c r="D97" s="94" t="s">
        <v>1</v>
      </c>
      <c r="E97" s="95"/>
      <c r="F97" s="166"/>
      <c r="G97" s="116" t="s">
        <v>2</v>
      </c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8"/>
      <c r="W97" s="104" t="s">
        <v>8</v>
      </c>
      <c r="X97" s="105"/>
    </row>
    <row r="98" spans="1:24" ht="15.75" customHeight="1">
      <c r="A98" s="9"/>
      <c r="B98" s="164"/>
      <c r="C98" s="10"/>
      <c r="D98" s="7" t="s">
        <v>3</v>
      </c>
      <c r="E98" s="11" t="s">
        <v>4</v>
      </c>
      <c r="F98" s="11" t="s">
        <v>6</v>
      </c>
      <c r="G98" s="119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1"/>
      <c r="W98" s="106"/>
      <c r="X98" s="107"/>
    </row>
    <row r="99" spans="1:24" ht="15.75" customHeight="1">
      <c r="A99" s="5"/>
      <c r="B99" s="165"/>
      <c r="C99" s="6"/>
      <c r="D99" s="92" t="s">
        <v>5</v>
      </c>
      <c r="E99" s="93"/>
      <c r="F99" s="161"/>
      <c r="G99" s="122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4"/>
      <c r="W99" s="108"/>
      <c r="X99" s="109"/>
    </row>
    <row r="100" spans="1:24" ht="14.25" customHeight="1">
      <c r="A100" s="82"/>
      <c r="B100" s="84" t="s">
        <v>27</v>
      </c>
      <c r="C100" s="86"/>
      <c r="D100" s="125">
        <v>600</v>
      </c>
      <c r="E100" s="127" t="s">
        <v>4</v>
      </c>
      <c r="F100" s="129">
        <f>ROUND(SUM(G101:U101,G103:V103),0)</f>
        <v>0</v>
      </c>
      <c r="G100" s="34">
        <f>IF($D$2&lt;&gt;"",DATE(YEAR($D$2),MONTH($D$2),1),"")</f>
        <v>44348</v>
      </c>
      <c r="H100" s="20">
        <f>G100+1</f>
        <v>44349</v>
      </c>
      <c r="I100" s="20">
        <f t="shared" ref="I100" si="345">H100+1</f>
        <v>44350</v>
      </c>
      <c r="J100" s="20">
        <f>I100+1</f>
        <v>44351</v>
      </c>
      <c r="K100" s="20">
        <f t="shared" ref="K100" si="346">J100+1</f>
        <v>44352</v>
      </c>
      <c r="L100" s="20">
        <f t="shared" ref="L100" si="347">K100+1</f>
        <v>44353</v>
      </c>
      <c r="M100" s="20">
        <f t="shared" ref="M100" si="348">L100+1</f>
        <v>44354</v>
      </c>
      <c r="N100" s="20">
        <f t="shared" ref="N100" si="349">M100+1</f>
        <v>44355</v>
      </c>
      <c r="O100" s="20">
        <f t="shared" ref="O100" si="350">N100+1</f>
        <v>44356</v>
      </c>
      <c r="P100" s="20">
        <f t="shared" ref="P100" si="351">O100+1</f>
        <v>44357</v>
      </c>
      <c r="Q100" s="20">
        <f t="shared" ref="Q100" si="352">P100+1</f>
        <v>44358</v>
      </c>
      <c r="R100" s="20">
        <f t="shared" ref="R100" si="353">Q100+1</f>
        <v>44359</v>
      </c>
      <c r="S100" s="20">
        <f t="shared" ref="S100" si="354">R100+1</f>
        <v>44360</v>
      </c>
      <c r="T100" s="20">
        <f t="shared" ref="T100" si="355">S100+1</f>
        <v>44361</v>
      </c>
      <c r="U100" s="20">
        <f t="shared" ref="U100" si="356">T100+1</f>
        <v>44362</v>
      </c>
      <c r="V100" s="19"/>
      <c r="W100" s="110"/>
      <c r="X100" s="111"/>
    </row>
    <row r="101" spans="1:24" ht="25.5" customHeight="1">
      <c r="A101" s="83"/>
      <c r="B101" s="85"/>
      <c r="C101" s="80"/>
      <c r="D101" s="126"/>
      <c r="E101" s="128"/>
      <c r="F101" s="130"/>
      <c r="G101" s="30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2"/>
      <c r="U101" s="32"/>
      <c r="V101" s="37"/>
      <c r="W101" s="112"/>
      <c r="X101" s="113"/>
    </row>
    <row r="102" spans="1:24" ht="14.25" customHeight="1">
      <c r="A102" s="17"/>
      <c r="B102" s="78"/>
      <c r="C102" s="80"/>
      <c r="D102" s="158">
        <f>IFERROR(D100*F100,"")</f>
        <v>0</v>
      </c>
      <c r="E102" s="159"/>
      <c r="F102" s="160"/>
      <c r="G102" s="34">
        <f>U100+1</f>
        <v>44363</v>
      </c>
      <c r="H102" s="20">
        <f>G102+1</f>
        <v>44364</v>
      </c>
      <c r="I102" s="20">
        <f t="shared" ref="I102" si="357">H102+1</f>
        <v>44365</v>
      </c>
      <c r="J102" s="20">
        <f t="shared" ref="J102" si="358">I102+1</f>
        <v>44366</v>
      </c>
      <c r="K102" s="20">
        <f t="shared" ref="K102" si="359">J102+1</f>
        <v>44367</v>
      </c>
      <c r="L102" s="20">
        <f t="shared" ref="L102" si="360">K102+1</f>
        <v>44368</v>
      </c>
      <c r="M102" s="20">
        <f t="shared" ref="M102" si="361">L102+1</f>
        <v>44369</v>
      </c>
      <c r="N102" s="20">
        <f t="shared" ref="N102" si="362">M102+1</f>
        <v>44370</v>
      </c>
      <c r="O102" s="20">
        <f t="shared" ref="O102" si="363">N102+1</f>
        <v>44371</v>
      </c>
      <c r="P102" s="20">
        <f t="shared" ref="P102" si="364">O102+1</f>
        <v>44372</v>
      </c>
      <c r="Q102" s="20">
        <f t="shared" ref="Q102" si="365">P102+1</f>
        <v>44373</v>
      </c>
      <c r="R102" s="20">
        <f t="shared" ref="R102" si="366">Q102+1</f>
        <v>44374</v>
      </c>
      <c r="S102" s="20">
        <f>R102+1</f>
        <v>44375</v>
      </c>
      <c r="T102" s="29">
        <f>DAY(S102+1)</f>
        <v>29</v>
      </c>
      <c r="U102" s="36">
        <f>DAY(S102+2)</f>
        <v>30</v>
      </c>
      <c r="V102" s="35">
        <f>DAY(S102+3)</f>
        <v>1</v>
      </c>
      <c r="W102" s="112"/>
      <c r="X102" s="113"/>
    </row>
    <row r="103" spans="1:24" ht="25.5" customHeight="1">
      <c r="A103" s="18"/>
      <c r="B103" s="79"/>
      <c r="C103" s="81"/>
      <c r="D103" s="101"/>
      <c r="E103" s="102"/>
      <c r="F103" s="103"/>
      <c r="G103" s="21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3"/>
      <c r="U103" s="23"/>
      <c r="V103" s="24"/>
      <c r="W103" s="114"/>
      <c r="X103" s="115"/>
    </row>
    <row r="104" spans="1:24" ht="14.25" customHeight="1">
      <c r="A104" s="82"/>
      <c r="B104" s="84" t="s">
        <v>27</v>
      </c>
      <c r="C104" s="86"/>
      <c r="D104" s="125">
        <v>600</v>
      </c>
      <c r="E104" s="127" t="s">
        <v>4</v>
      </c>
      <c r="F104" s="129">
        <f t="shared" ref="F104" si="367">ROUND(SUM(G105:U105,G107:V107),0)</f>
        <v>0</v>
      </c>
      <c r="G104" s="34">
        <f t="shared" ref="G104" si="368">IF($D$2&lt;&gt;"",DATE(YEAR($D$2),MONTH($D$2),1),"")</f>
        <v>44348</v>
      </c>
      <c r="H104" s="20">
        <f t="shared" ref="H104" si="369">G104+1</f>
        <v>44349</v>
      </c>
      <c r="I104" s="20">
        <f t="shared" ref="I104" si="370">H104+1</f>
        <v>44350</v>
      </c>
      <c r="J104" s="20">
        <f t="shared" ref="J104" si="371">I104+1</f>
        <v>44351</v>
      </c>
      <c r="K104" s="20">
        <f t="shared" ref="K104" si="372">J104+1</f>
        <v>44352</v>
      </c>
      <c r="L104" s="20">
        <f t="shared" ref="L104" si="373">K104+1</f>
        <v>44353</v>
      </c>
      <c r="M104" s="20">
        <f t="shared" ref="M104" si="374">L104+1</f>
        <v>44354</v>
      </c>
      <c r="N104" s="20">
        <f t="shared" ref="N104" si="375">M104+1</f>
        <v>44355</v>
      </c>
      <c r="O104" s="20">
        <f t="shared" ref="O104" si="376">N104+1</f>
        <v>44356</v>
      </c>
      <c r="P104" s="20">
        <f t="shared" ref="P104" si="377">O104+1</f>
        <v>44357</v>
      </c>
      <c r="Q104" s="20">
        <f t="shared" ref="Q104" si="378">P104+1</f>
        <v>44358</v>
      </c>
      <c r="R104" s="20">
        <f t="shared" ref="R104" si="379">Q104+1</f>
        <v>44359</v>
      </c>
      <c r="S104" s="20">
        <f t="shared" ref="S104" si="380">R104+1</f>
        <v>44360</v>
      </c>
      <c r="T104" s="20">
        <f t="shared" ref="T104" si="381">S104+1</f>
        <v>44361</v>
      </c>
      <c r="U104" s="20">
        <f t="shared" ref="U104" si="382">T104+1</f>
        <v>44362</v>
      </c>
      <c r="V104" s="19"/>
      <c r="W104" s="131"/>
      <c r="X104" s="132"/>
    </row>
    <row r="105" spans="1:24" ht="25.5" customHeight="1">
      <c r="A105" s="83"/>
      <c r="B105" s="85"/>
      <c r="C105" s="80"/>
      <c r="D105" s="126"/>
      <c r="E105" s="128"/>
      <c r="F105" s="130"/>
      <c r="G105" s="30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2"/>
      <c r="U105" s="32"/>
      <c r="V105" s="33"/>
      <c r="W105" s="133"/>
      <c r="X105" s="134"/>
    </row>
    <row r="106" spans="1:24" ht="14.25" customHeight="1">
      <c r="A106" s="17"/>
      <c r="B106" s="78"/>
      <c r="C106" s="80"/>
      <c r="D106" s="158">
        <f t="shared" ref="D106" si="383">IFERROR(D104*F104,"")</f>
        <v>0</v>
      </c>
      <c r="E106" s="159"/>
      <c r="F106" s="160"/>
      <c r="G106" s="34">
        <f t="shared" ref="G106" si="384">U104+1</f>
        <v>44363</v>
      </c>
      <c r="H106" s="20">
        <f t="shared" ref="H106" si="385">G106+1</f>
        <v>44364</v>
      </c>
      <c r="I106" s="20">
        <f t="shared" ref="I106" si="386">H106+1</f>
        <v>44365</v>
      </c>
      <c r="J106" s="20">
        <f t="shared" ref="J106" si="387">I106+1</f>
        <v>44366</v>
      </c>
      <c r="K106" s="20">
        <f t="shared" ref="K106" si="388">J106+1</f>
        <v>44367</v>
      </c>
      <c r="L106" s="20">
        <f t="shared" ref="L106" si="389">K106+1</f>
        <v>44368</v>
      </c>
      <c r="M106" s="20">
        <f t="shared" ref="M106" si="390">L106+1</f>
        <v>44369</v>
      </c>
      <c r="N106" s="20">
        <f t="shared" ref="N106" si="391">M106+1</f>
        <v>44370</v>
      </c>
      <c r="O106" s="20">
        <f t="shared" ref="O106" si="392">N106+1</f>
        <v>44371</v>
      </c>
      <c r="P106" s="20">
        <f t="shared" ref="P106" si="393">O106+1</f>
        <v>44372</v>
      </c>
      <c r="Q106" s="20">
        <f t="shared" ref="Q106" si="394">P106+1</f>
        <v>44373</v>
      </c>
      <c r="R106" s="20">
        <f t="shared" ref="R106" si="395">Q106+1</f>
        <v>44374</v>
      </c>
      <c r="S106" s="20">
        <f t="shared" ref="S106" si="396">R106+1</f>
        <v>44375</v>
      </c>
      <c r="T106" s="29">
        <f t="shared" ref="T106" si="397">DAY(S106+1)</f>
        <v>29</v>
      </c>
      <c r="U106" s="36">
        <f t="shared" ref="U106" si="398">DAY(S106+2)</f>
        <v>30</v>
      </c>
      <c r="V106" s="35">
        <f t="shared" ref="V106" si="399">DAY(S106+3)</f>
        <v>1</v>
      </c>
      <c r="W106" s="133"/>
      <c r="X106" s="134"/>
    </row>
    <row r="107" spans="1:24" ht="25.5" customHeight="1">
      <c r="A107" s="18"/>
      <c r="B107" s="79"/>
      <c r="C107" s="81"/>
      <c r="D107" s="101"/>
      <c r="E107" s="102"/>
      <c r="F107" s="103"/>
      <c r="G107" s="21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3"/>
      <c r="U107" s="23"/>
      <c r="V107" s="24"/>
      <c r="W107" s="135"/>
      <c r="X107" s="136"/>
    </row>
    <row r="108" spans="1:24" ht="14.25" customHeight="1">
      <c r="A108" s="82"/>
      <c r="B108" s="84" t="s">
        <v>27</v>
      </c>
      <c r="C108" s="86"/>
      <c r="D108" s="125">
        <v>600</v>
      </c>
      <c r="E108" s="127" t="s">
        <v>4</v>
      </c>
      <c r="F108" s="129">
        <f t="shared" ref="F108" si="400">ROUND(SUM(G109:U109,G111:V111),0)</f>
        <v>0</v>
      </c>
      <c r="G108" s="34">
        <f t="shared" ref="G108" si="401">IF($D$2&lt;&gt;"",DATE(YEAR($D$2),MONTH($D$2),1),"")</f>
        <v>44348</v>
      </c>
      <c r="H108" s="20">
        <f t="shared" ref="H108" si="402">G108+1</f>
        <v>44349</v>
      </c>
      <c r="I108" s="20">
        <f t="shared" ref="I108" si="403">H108+1</f>
        <v>44350</v>
      </c>
      <c r="J108" s="20">
        <f t="shared" ref="J108" si="404">I108+1</f>
        <v>44351</v>
      </c>
      <c r="K108" s="20">
        <f t="shared" ref="K108" si="405">J108+1</f>
        <v>44352</v>
      </c>
      <c r="L108" s="20">
        <f t="shared" ref="L108" si="406">K108+1</f>
        <v>44353</v>
      </c>
      <c r="M108" s="20">
        <f t="shared" ref="M108" si="407">L108+1</f>
        <v>44354</v>
      </c>
      <c r="N108" s="20">
        <f t="shared" ref="N108" si="408">M108+1</f>
        <v>44355</v>
      </c>
      <c r="O108" s="20">
        <f t="shared" ref="O108" si="409">N108+1</f>
        <v>44356</v>
      </c>
      <c r="P108" s="20">
        <f t="shared" ref="P108" si="410">O108+1</f>
        <v>44357</v>
      </c>
      <c r="Q108" s="20">
        <f t="shared" ref="Q108" si="411">P108+1</f>
        <v>44358</v>
      </c>
      <c r="R108" s="20">
        <f t="shared" ref="R108" si="412">Q108+1</f>
        <v>44359</v>
      </c>
      <c r="S108" s="20">
        <f t="shared" ref="S108" si="413">R108+1</f>
        <v>44360</v>
      </c>
      <c r="T108" s="20">
        <f t="shared" ref="T108" si="414">S108+1</f>
        <v>44361</v>
      </c>
      <c r="U108" s="20">
        <f t="shared" ref="U108" si="415">T108+1</f>
        <v>44362</v>
      </c>
      <c r="V108" s="19"/>
      <c r="W108" s="131"/>
      <c r="X108" s="132"/>
    </row>
    <row r="109" spans="1:24" ht="25.5" customHeight="1">
      <c r="A109" s="83"/>
      <c r="B109" s="85"/>
      <c r="C109" s="80"/>
      <c r="D109" s="126"/>
      <c r="E109" s="128"/>
      <c r="F109" s="130"/>
      <c r="G109" s="30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2"/>
      <c r="U109" s="32"/>
      <c r="V109" s="33"/>
      <c r="W109" s="133"/>
      <c r="X109" s="134"/>
    </row>
    <row r="110" spans="1:24" ht="14.25" customHeight="1">
      <c r="A110" s="17"/>
      <c r="B110" s="78"/>
      <c r="C110" s="80"/>
      <c r="D110" s="158">
        <f t="shared" ref="D110" si="416">IFERROR(D108*F108,"")</f>
        <v>0</v>
      </c>
      <c r="E110" s="159"/>
      <c r="F110" s="160"/>
      <c r="G110" s="34">
        <f t="shared" ref="G110" si="417">U108+1</f>
        <v>44363</v>
      </c>
      <c r="H110" s="20">
        <f t="shared" ref="H110" si="418">G110+1</f>
        <v>44364</v>
      </c>
      <c r="I110" s="20">
        <f t="shared" ref="I110" si="419">H110+1</f>
        <v>44365</v>
      </c>
      <c r="J110" s="20">
        <f t="shared" ref="J110" si="420">I110+1</f>
        <v>44366</v>
      </c>
      <c r="K110" s="20">
        <f t="shared" ref="K110" si="421">J110+1</f>
        <v>44367</v>
      </c>
      <c r="L110" s="20">
        <f t="shared" ref="L110" si="422">K110+1</f>
        <v>44368</v>
      </c>
      <c r="M110" s="20">
        <f t="shared" ref="M110" si="423">L110+1</f>
        <v>44369</v>
      </c>
      <c r="N110" s="20">
        <f t="shared" ref="N110" si="424">M110+1</f>
        <v>44370</v>
      </c>
      <c r="O110" s="20">
        <f t="shared" ref="O110" si="425">N110+1</f>
        <v>44371</v>
      </c>
      <c r="P110" s="20">
        <f t="shared" ref="P110" si="426">O110+1</f>
        <v>44372</v>
      </c>
      <c r="Q110" s="20">
        <f t="shared" ref="Q110" si="427">P110+1</f>
        <v>44373</v>
      </c>
      <c r="R110" s="20">
        <f t="shared" ref="R110" si="428">Q110+1</f>
        <v>44374</v>
      </c>
      <c r="S110" s="20">
        <f t="shared" ref="S110" si="429">R110+1</f>
        <v>44375</v>
      </c>
      <c r="T110" s="29">
        <f t="shared" ref="T110" si="430">DAY(S110+1)</f>
        <v>29</v>
      </c>
      <c r="U110" s="36">
        <f t="shared" ref="U110" si="431">DAY(S110+2)</f>
        <v>30</v>
      </c>
      <c r="V110" s="35">
        <f t="shared" ref="V110" si="432">DAY(S110+3)</f>
        <v>1</v>
      </c>
      <c r="W110" s="133"/>
      <c r="X110" s="134"/>
    </row>
    <row r="111" spans="1:24" ht="25.5" customHeight="1">
      <c r="A111" s="18"/>
      <c r="B111" s="79"/>
      <c r="C111" s="81"/>
      <c r="D111" s="101"/>
      <c r="E111" s="102"/>
      <c r="F111" s="103"/>
      <c r="G111" s="21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3"/>
      <c r="U111" s="23"/>
      <c r="V111" s="24"/>
      <c r="W111" s="135"/>
      <c r="X111" s="136"/>
    </row>
    <row r="112" spans="1:24" ht="14.25" customHeight="1">
      <c r="A112" s="82"/>
      <c r="B112" s="84" t="s">
        <v>27</v>
      </c>
      <c r="C112" s="86"/>
      <c r="D112" s="125">
        <v>600</v>
      </c>
      <c r="E112" s="127" t="s">
        <v>4</v>
      </c>
      <c r="F112" s="129">
        <f t="shared" ref="F112" si="433">ROUND(SUM(G113:U113,G115:V115),0)</f>
        <v>0</v>
      </c>
      <c r="G112" s="34">
        <f t="shared" ref="G112" si="434">IF($D$2&lt;&gt;"",DATE(YEAR($D$2),MONTH($D$2),1),"")</f>
        <v>44348</v>
      </c>
      <c r="H112" s="20">
        <f t="shared" ref="H112" si="435">G112+1</f>
        <v>44349</v>
      </c>
      <c r="I112" s="20">
        <f t="shared" ref="I112" si="436">H112+1</f>
        <v>44350</v>
      </c>
      <c r="J112" s="20">
        <f t="shared" ref="J112" si="437">I112+1</f>
        <v>44351</v>
      </c>
      <c r="K112" s="20">
        <f t="shared" ref="K112" si="438">J112+1</f>
        <v>44352</v>
      </c>
      <c r="L112" s="20">
        <f t="shared" ref="L112" si="439">K112+1</f>
        <v>44353</v>
      </c>
      <c r="M112" s="20">
        <f t="shared" ref="M112" si="440">L112+1</f>
        <v>44354</v>
      </c>
      <c r="N112" s="20">
        <f t="shared" ref="N112" si="441">M112+1</f>
        <v>44355</v>
      </c>
      <c r="O112" s="20">
        <f t="shared" ref="O112" si="442">N112+1</f>
        <v>44356</v>
      </c>
      <c r="P112" s="20">
        <f t="shared" ref="P112" si="443">O112+1</f>
        <v>44357</v>
      </c>
      <c r="Q112" s="20">
        <f t="shared" ref="Q112" si="444">P112+1</f>
        <v>44358</v>
      </c>
      <c r="R112" s="20">
        <f t="shared" ref="R112" si="445">Q112+1</f>
        <v>44359</v>
      </c>
      <c r="S112" s="20">
        <f t="shared" ref="S112" si="446">R112+1</f>
        <v>44360</v>
      </c>
      <c r="T112" s="20">
        <f t="shared" ref="T112" si="447">S112+1</f>
        <v>44361</v>
      </c>
      <c r="U112" s="20">
        <f t="shared" ref="U112" si="448">T112+1</f>
        <v>44362</v>
      </c>
      <c r="V112" s="19"/>
      <c r="W112" s="131"/>
      <c r="X112" s="132"/>
    </row>
    <row r="113" spans="1:24" ht="25.5" customHeight="1">
      <c r="A113" s="83"/>
      <c r="B113" s="85"/>
      <c r="C113" s="80"/>
      <c r="D113" s="126"/>
      <c r="E113" s="128"/>
      <c r="F113" s="130"/>
      <c r="G113" s="30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2"/>
      <c r="U113" s="32"/>
      <c r="V113" s="33"/>
      <c r="W113" s="133"/>
      <c r="X113" s="134"/>
    </row>
    <row r="114" spans="1:24" ht="14.25" customHeight="1">
      <c r="A114" s="17"/>
      <c r="B114" s="78"/>
      <c r="C114" s="80"/>
      <c r="D114" s="158">
        <f t="shared" ref="D114" si="449">IFERROR(D112*F112,"")</f>
        <v>0</v>
      </c>
      <c r="E114" s="159"/>
      <c r="F114" s="160"/>
      <c r="G114" s="34">
        <f t="shared" ref="G114" si="450">U112+1</f>
        <v>44363</v>
      </c>
      <c r="H114" s="20">
        <f t="shared" ref="H114" si="451">G114+1</f>
        <v>44364</v>
      </c>
      <c r="I114" s="20">
        <f t="shared" ref="I114" si="452">H114+1</f>
        <v>44365</v>
      </c>
      <c r="J114" s="20">
        <f t="shared" ref="J114" si="453">I114+1</f>
        <v>44366</v>
      </c>
      <c r="K114" s="20">
        <f t="shared" ref="K114" si="454">J114+1</f>
        <v>44367</v>
      </c>
      <c r="L114" s="20">
        <f t="shared" ref="L114" si="455">K114+1</f>
        <v>44368</v>
      </c>
      <c r="M114" s="20">
        <f t="shared" ref="M114" si="456">L114+1</f>
        <v>44369</v>
      </c>
      <c r="N114" s="20">
        <f t="shared" ref="N114" si="457">M114+1</f>
        <v>44370</v>
      </c>
      <c r="O114" s="20">
        <f t="shared" ref="O114" si="458">N114+1</f>
        <v>44371</v>
      </c>
      <c r="P114" s="20">
        <f t="shared" ref="P114" si="459">O114+1</f>
        <v>44372</v>
      </c>
      <c r="Q114" s="20">
        <f t="shared" ref="Q114" si="460">P114+1</f>
        <v>44373</v>
      </c>
      <c r="R114" s="20">
        <f t="shared" ref="R114" si="461">Q114+1</f>
        <v>44374</v>
      </c>
      <c r="S114" s="20">
        <f t="shared" ref="S114" si="462">R114+1</f>
        <v>44375</v>
      </c>
      <c r="T114" s="29">
        <f t="shared" ref="T114" si="463">DAY(S114+1)</f>
        <v>29</v>
      </c>
      <c r="U114" s="36">
        <f t="shared" ref="U114" si="464">DAY(S114+2)</f>
        <v>30</v>
      </c>
      <c r="V114" s="35">
        <f t="shared" ref="V114" si="465">DAY(S114+3)</f>
        <v>1</v>
      </c>
      <c r="W114" s="133"/>
      <c r="X114" s="134"/>
    </row>
    <row r="115" spans="1:24" ht="25.5" customHeight="1">
      <c r="A115" s="18"/>
      <c r="B115" s="79"/>
      <c r="C115" s="81"/>
      <c r="D115" s="101"/>
      <c r="E115" s="102"/>
      <c r="F115" s="103"/>
      <c r="G115" s="21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3"/>
      <c r="U115" s="23"/>
      <c r="V115" s="24"/>
      <c r="W115" s="135"/>
      <c r="X115" s="136"/>
    </row>
    <row r="116" spans="1:24" ht="14.25" customHeight="1">
      <c r="A116" s="82"/>
      <c r="B116" s="84" t="s">
        <v>27</v>
      </c>
      <c r="C116" s="86"/>
      <c r="D116" s="125">
        <v>600</v>
      </c>
      <c r="E116" s="127" t="s">
        <v>4</v>
      </c>
      <c r="F116" s="129">
        <f t="shared" ref="F116" si="466">ROUND(SUM(G117:U117,G119:V119),0)</f>
        <v>0</v>
      </c>
      <c r="G116" s="34">
        <f t="shared" ref="G116" si="467">IF($D$2&lt;&gt;"",DATE(YEAR($D$2),MONTH($D$2),1),"")</f>
        <v>44348</v>
      </c>
      <c r="H116" s="20">
        <f t="shared" ref="H116" si="468">G116+1</f>
        <v>44349</v>
      </c>
      <c r="I116" s="20">
        <f t="shared" ref="I116" si="469">H116+1</f>
        <v>44350</v>
      </c>
      <c r="J116" s="20">
        <f t="shared" ref="J116" si="470">I116+1</f>
        <v>44351</v>
      </c>
      <c r="K116" s="20">
        <f t="shared" ref="K116" si="471">J116+1</f>
        <v>44352</v>
      </c>
      <c r="L116" s="20">
        <f t="shared" ref="L116" si="472">K116+1</f>
        <v>44353</v>
      </c>
      <c r="M116" s="20">
        <f t="shared" ref="M116" si="473">L116+1</f>
        <v>44354</v>
      </c>
      <c r="N116" s="20">
        <f t="shared" ref="N116" si="474">M116+1</f>
        <v>44355</v>
      </c>
      <c r="O116" s="20">
        <f t="shared" ref="O116" si="475">N116+1</f>
        <v>44356</v>
      </c>
      <c r="P116" s="20">
        <f t="shared" ref="P116" si="476">O116+1</f>
        <v>44357</v>
      </c>
      <c r="Q116" s="20">
        <f t="shared" ref="Q116" si="477">P116+1</f>
        <v>44358</v>
      </c>
      <c r="R116" s="20">
        <f t="shared" ref="R116" si="478">Q116+1</f>
        <v>44359</v>
      </c>
      <c r="S116" s="20">
        <f t="shared" ref="S116" si="479">R116+1</f>
        <v>44360</v>
      </c>
      <c r="T116" s="20">
        <f t="shared" ref="T116" si="480">S116+1</f>
        <v>44361</v>
      </c>
      <c r="U116" s="20">
        <f t="shared" ref="U116" si="481">T116+1</f>
        <v>44362</v>
      </c>
      <c r="V116" s="19"/>
      <c r="W116" s="131"/>
      <c r="X116" s="132"/>
    </row>
    <row r="117" spans="1:24" ht="25.5" customHeight="1">
      <c r="A117" s="83"/>
      <c r="B117" s="85"/>
      <c r="C117" s="80"/>
      <c r="D117" s="126"/>
      <c r="E117" s="128"/>
      <c r="F117" s="130"/>
      <c r="G117" s="30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2"/>
      <c r="U117" s="32"/>
      <c r="V117" s="33"/>
      <c r="W117" s="133"/>
      <c r="X117" s="134"/>
    </row>
    <row r="118" spans="1:24" ht="14.25" customHeight="1">
      <c r="A118" s="17"/>
      <c r="B118" s="78"/>
      <c r="C118" s="80"/>
      <c r="D118" s="158">
        <f t="shared" ref="D118" si="482">IFERROR(D116*F116,"")</f>
        <v>0</v>
      </c>
      <c r="E118" s="159"/>
      <c r="F118" s="160"/>
      <c r="G118" s="34">
        <f t="shared" ref="G118" si="483">U116+1</f>
        <v>44363</v>
      </c>
      <c r="H118" s="20">
        <f t="shared" ref="H118" si="484">G118+1</f>
        <v>44364</v>
      </c>
      <c r="I118" s="20">
        <f t="shared" ref="I118" si="485">H118+1</f>
        <v>44365</v>
      </c>
      <c r="J118" s="20">
        <f t="shared" ref="J118" si="486">I118+1</f>
        <v>44366</v>
      </c>
      <c r="K118" s="20">
        <f t="shared" ref="K118" si="487">J118+1</f>
        <v>44367</v>
      </c>
      <c r="L118" s="20">
        <f t="shared" ref="L118" si="488">K118+1</f>
        <v>44368</v>
      </c>
      <c r="M118" s="20">
        <f t="shared" ref="M118" si="489">L118+1</f>
        <v>44369</v>
      </c>
      <c r="N118" s="20">
        <f t="shared" ref="N118" si="490">M118+1</f>
        <v>44370</v>
      </c>
      <c r="O118" s="20">
        <f t="shared" ref="O118" si="491">N118+1</f>
        <v>44371</v>
      </c>
      <c r="P118" s="20">
        <f t="shared" ref="P118" si="492">O118+1</f>
        <v>44372</v>
      </c>
      <c r="Q118" s="20">
        <f t="shared" ref="Q118" si="493">P118+1</f>
        <v>44373</v>
      </c>
      <c r="R118" s="20">
        <f t="shared" ref="R118" si="494">Q118+1</f>
        <v>44374</v>
      </c>
      <c r="S118" s="20">
        <f t="shared" ref="S118" si="495">R118+1</f>
        <v>44375</v>
      </c>
      <c r="T118" s="29">
        <f t="shared" ref="T118" si="496">DAY(S118+1)</f>
        <v>29</v>
      </c>
      <c r="U118" s="36">
        <f t="shared" ref="U118" si="497">DAY(S118+2)</f>
        <v>30</v>
      </c>
      <c r="V118" s="35">
        <f t="shared" ref="V118" si="498">DAY(S118+3)</f>
        <v>1</v>
      </c>
      <c r="W118" s="133"/>
      <c r="X118" s="134"/>
    </row>
    <row r="119" spans="1:24" ht="25.5" customHeight="1">
      <c r="A119" s="18"/>
      <c r="B119" s="79"/>
      <c r="C119" s="81"/>
      <c r="D119" s="101"/>
      <c r="E119" s="102"/>
      <c r="F119" s="103"/>
      <c r="G119" s="21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3"/>
      <c r="U119" s="23"/>
      <c r="V119" s="24"/>
      <c r="W119" s="135"/>
      <c r="X119" s="136"/>
    </row>
  </sheetData>
  <mergeCells count="236">
    <mergeCell ref="F116:F117"/>
    <mergeCell ref="W116:X119"/>
    <mergeCell ref="B118:B119"/>
    <mergeCell ref="C118:C119"/>
    <mergeCell ref="D118:F119"/>
    <mergeCell ref="A116:A117"/>
    <mergeCell ref="B116:B117"/>
    <mergeCell ref="C116:C117"/>
    <mergeCell ref="D116:D117"/>
    <mergeCell ref="E116:E117"/>
    <mergeCell ref="F112:F113"/>
    <mergeCell ref="W112:X115"/>
    <mergeCell ref="B114:B115"/>
    <mergeCell ref="C114:C115"/>
    <mergeCell ref="D114:F115"/>
    <mergeCell ref="A112:A113"/>
    <mergeCell ref="B112:B113"/>
    <mergeCell ref="C112:C113"/>
    <mergeCell ref="D112:D113"/>
    <mergeCell ref="E112:E113"/>
    <mergeCell ref="F108:F109"/>
    <mergeCell ref="W108:X111"/>
    <mergeCell ref="B110:B111"/>
    <mergeCell ref="C110:C111"/>
    <mergeCell ref="D110:F111"/>
    <mergeCell ref="A108:A109"/>
    <mergeCell ref="B108:B109"/>
    <mergeCell ref="C108:C109"/>
    <mergeCell ref="D108:D109"/>
    <mergeCell ref="E108:E109"/>
    <mergeCell ref="F104:F105"/>
    <mergeCell ref="W104:X107"/>
    <mergeCell ref="B106:B107"/>
    <mergeCell ref="C106:C107"/>
    <mergeCell ref="D106:F107"/>
    <mergeCell ref="A104:A105"/>
    <mergeCell ref="B104:B105"/>
    <mergeCell ref="C104:C105"/>
    <mergeCell ref="D104:D105"/>
    <mergeCell ref="E104:E105"/>
    <mergeCell ref="F100:F101"/>
    <mergeCell ref="W100:X103"/>
    <mergeCell ref="B102:B103"/>
    <mergeCell ref="C102:C103"/>
    <mergeCell ref="D102:F103"/>
    <mergeCell ref="A100:A101"/>
    <mergeCell ref="B100:B101"/>
    <mergeCell ref="C100:C101"/>
    <mergeCell ref="D100:D101"/>
    <mergeCell ref="E100:E101"/>
    <mergeCell ref="B92:C92"/>
    <mergeCell ref="D92:G92"/>
    <mergeCell ref="Q94:W94"/>
    <mergeCell ref="Q95:V95"/>
    <mergeCell ref="B97:B99"/>
    <mergeCell ref="D97:F97"/>
    <mergeCell ref="G97:V99"/>
    <mergeCell ref="W97:X99"/>
    <mergeCell ref="D99:F99"/>
    <mergeCell ref="F86:F87"/>
    <mergeCell ref="W86:X89"/>
    <mergeCell ref="B88:B89"/>
    <mergeCell ref="C88:C89"/>
    <mergeCell ref="D88:F89"/>
    <mergeCell ref="A86:A87"/>
    <mergeCell ref="B86:B87"/>
    <mergeCell ref="C86:C87"/>
    <mergeCell ref="D86:D87"/>
    <mergeCell ref="E86:E87"/>
    <mergeCell ref="F82:F83"/>
    <mergeCell ref="W82:X85"/>
    <mergeCell ref="B84:B85"/>
    <mergeCell ref="C84:C85"/>
    <mergeCell ref="D84:F85"/>
    <mergeCell ref="A82:A83"/>
    <mergeCell ref="B82:B83"/>
    <mergeCell ref="C82:C83"/>
    <mergeCell ref="D82:D83"/>
    <mergeCell ref="E82:E83"/>
    <mergeCell ref="F78:F79"/>
    <mergeCell ref="W78:X81"/>
    <mergeCell ref="B80:B81"/>
    <mergeCell ref="C80:C81"/>
    <mergeCell ref="D80:F81"/>
    <mergeCell ref="A78:A79"/>
    <mergeCell ref="B78:B79"/>
    <mergeCell ref="C78:C79"/>
    <mergeCell ref="D78:D79"/>
    <mergeCell ref="E78:E79"/>
    <mergeCell ref="F74:F75"/>
    <mergeCell ref="W74:X77"/>
    <mergeCell ref="B76:B77"/>
    <mergeCell ref="C76:C77"/>
    <mergeCell ref="D76:F77"/>
    <mergeCell ref="A74:A75"/>
    <mergeCell ref="B74:B75"/>
    <mergeCell ref="C74:C75"/>
    <mergeCell ref="D74:D75"/>
    <mergeCell ref="E74:E75"/>
    <mergeCell ref="F70:F71"/>
    <mergeCell ref="W70:X73"/>
    <mergeCell ref="B72:B73"/>
    <mergeCell ref="C72:C73"/>
    <mergeCell ref="D72:F73"/>
    <mergeCell ref="A70:A71"/>
    <mergeCell ref="B70:B71"/>
    <mergeCell ref="C70:C71"/>
    <mergeCell ref="D70:D71"/>
    <mergeCell ref="E70:E71"/>
    <mergeCell ref="B62:C62"/>
    <mergeCell ref="D62:G62"/>
    <mergeCell ref="Q64:W64"/>
    <mergeCell ref="Q65:V65"/>
    <mergeCell ref="B67:B69"/>
    <mergeCell ref="D67:F67"/>
    <mergeCell ref="G67:V69"/>
    <mergeCell ref="W67:X69"/>
    <mergeCell ref="D69:F69"/>
    <mergeCell ref="F56:F57"/>
    <mergeCell ref="W56:X59"/>
    <mergeCell ref="B58:B59"/>
    <mergeCell ref="C58:C59"/>
    <mergeCell ref="D58:F59"/>
    <mergeCell ref="A56:A57"/>
    <mergeCell ref="B56:B57"/>
    <mergeCell ref="C56:C57"/>
    <mergeCell ref="D56:D57"/>
    <mergeCell ref="E56:E57"/>
    <mergeCell ref="F52:F53"/>
    <mergeCell ref="W52:X55"/>
    <mergeCell ref="B54:B55"/>
    <mergeCell ref="C54:C55"/>
    <mergeCell ref="D54:F55"/>
    <mergeCell ref="A52:A53"/>
    <mergeCell ref="B52:B53"/>
    <mergeCell ref="C52:C53"/>
    <mergeCell ref="D52:D53"/>
    <mergeCell ref="E52:E53"/>
    <mergeCell ref="F48:F49"/>
    <mergeCell ref="W48:X51"/>
    <mergeCell ref="B50:B51"/>
    <mergeCell ref="C50:C51"/>
    <mergeCell ref="D50:F51"/>
    <mergeCell ref="A48:A49"/>
    <mergeCell ref="B48:B49"/>
    <mergeCell ref="C48:C49"/>
    <mergeCell ref="D48:D49"/>
    <mergeCell ref="E48:E49"/>
    <mergeCell ref="F44:F45"/>
    <mergeCell ref="W44:X47"/>
    <mergeCell ref="B46:B47"/>
    <mergeCell ref="C46:C47"/>
    <mergeCell ref="D46:F47"/>
    <mergeCell ref="A44:A45"/>
    <mergeCell ref="B44:B45"/>
    <mergeCell ref="C44:C45"/>
    <mergeCell ref="D44:D45"/>
    <mergeCell ref="E44:E45"/>
    <mergeCell ref="F40:F41"/>
    <mergeCell ref="W40:X43"/>
    <mergeCell ref="B42:B43"/>
    <mergeCell ref="C42:C43"/>
    <mergeCell ref="D42:F43"/>
    <mergeCell ref="A40:A41"/>
    <mergeCell ref="B40:B41"/>
    <mergeCell ref="C40:C41"/>
    <mergeCell ref="D40:D41"/>
    <mergeCell ref="E40:E41"/>
    <mergeCell ref="B32:C32"/>
    <mergeCell ref="D32:G32"/>
    <mergeCell ref="Q34:W34"/>
    <mergeCell ref="Q35:V35"/>
    <mergeCell ref="B37:B39"/>
    <mergeCell ref="D37:F37"/>
    <mergeCell ref="G37:V39"/>
    <mergeCell ref="W37:X39"/>
    <mergeCell ref="D39:F39"/>
    <mergeCell ref="A10:A11"/>
    <mergeCell ref="B10:B11"/>
    <mergeCell ref="C10:C11"/>
    <mergeCell ref="D10:D11"/>
    <mergeCell ref="E10:E11"/>
    <mergeCell ref="F10:F11"/>
    <mergeCell ref="W7:X9"/>
    <mergeCell ref="D9:F9"/>
    <mergeCell ref="B2:C2"/>
    <mergeCell ref="D2:G2"/>
    <mergeCell ref="B7:B9"/>
    <mergeCell ref="D7:F7"/>
    <mergeCell ref="G7:V9"/>
    <mergeCell ref="Q5:V5"/>
    <mergeCell ref="W10:X13"/>
    <mergeCell ref="B12:B13"/>
    <mergeCell ref="C12:C13"/>
    <mergeCell ref="D12:F13"/>
    <mergeCell ref="A18:A19"/>
    <mergeCell ref="B18:B19"/>
    <mergeCell ref="C18:C19"/>
    <mergeCell ref="D18:D19"/>
    <mergeCell ref="E18:E19"/>
    <mergeCell ref="F18:F19"/>
    <mergeCell ref="A14:A15"/>
    <mergeCell ref="B14:B15"/>
    <mergeCell ref="C14:C15"/>
    <mergeCell ref="D14:D15"/>
    <mergeCell ref="E14:E15"/>
    <mergeCell ref="F14:F15"/>
    <mergeCell ref="A22:A23"/>
    <mergeCell ref="B22:B23"/>
    <mergeCell ref="C22:C23"/>
    <mergeCell ref="D22:D23"/>
    <mergeCell ref="E22:E23"/>
    <mergeCell ref="A26:A27"/>
    <mergeCell ref="B26:B27"/>
    <mergeCell ref="C26:C27"/>
    <mergeCell ref="D26:D27"/>
    <mergeCell ref="E26:E27"/>
    <mergeCell ref="W26:X29"/>
    <mergeCell ref="B28:B29"/>
    <mergeCell ref="C28:C29"/>
    <mergeCell ref="D28:F29"/>
    <mergeCell ref="Q4:W4"/>
    <mergeCell ref="W22:X25"/>
    <mergeCell ref="B24:B25"/>
    <mergeCell ref="C24:C25"/>
    <mergeCell ref="D24:F25"/>
    <mergeCell ref="F26:F27"/>
    <mergeCell ref="W18:X21"/>
    <mergeCell ref="B20:B21"/>
    <mergeCell ref="C20:C21"/>
    <mergeCell ref="D20:F21"/>
    <mergeCell ref="F22:F23"/>
    <mergeCell ref="W14:X17"/>
    <mergeCell ref="B16:B17"/>
    <mergeCell ref="C16:C17"/>
    <mergeCell ref="D16:F17"/>
  </mergeCells>
  <phoneticPr fontId="1"/>
  <conditionalFormatting sqref="D12">
    <cfRule type="cellIs" dxfId="5091" priority="536" operator="equal">
      <formula>0</formula>
    </cfRule>
  </conditionalFormatting>
  <conditionalFormatting sqref="F10">
    <cfRule type="cellIs" dxfId="5090" priority="535" stopIfTrue="1" operator="equal">
      <formula>0</formula>
    </cfRule>
  </conditionalFormatting>
  <conditionalFormatting sqref="V12">
    <cfRule type="cellIs" dxfId="5089" priority="470" operator="notEqual">
      <formula>31</formula>
    </cfRule>
    <cfRule type="expression" dxfId="5088" priority="475">
      <formula>WEEKDAY(S12+3)=1</formula>
    </cfRule>
    <cfRule type="expression" dxfId="5087" priority="534">
      <formula>WEEKDAY(S12+3)=7</formula>
    </cfRule>
  </conditionalFormatting>
  <conditionalFormatting sqref="D16 D20 D24 D28">
    <cfRule type="cellIs" dxfId="5086" priority="533" operator="equal">
      <formula>0</formula>
    </cfRule>
  </conditionalFormatting>
  <conditionalFormatting sqref="F14 F18 F22 F26">
    <cfRule type="cellIs" dxfId="5085" priority="532" stopIfTrue="1" operator="equal">
      <formula>0</formula>
    </cfRule>
  </conditionalFormatting>
  <conditionalFormatting sqref="G10">
    <cfRule type="expression" dxfId="5084" priority="530">
      <formula>WEEKDAY(G10)=1</formula>
    </cfRule>
    <cfRule type="expression" dxfId="5083" priority="531">
      <formula>WEEKDAY(G10)=7</formula>
    </cfRule>
  </conditionalFormatting>
  <conditionalFormatting sqref="I10">
    <cfRule type="expression" dxfId="5082" priority="528">
      <formula>WEEKDAY(I10)=0</formula>
    </cfRule>
    <cfRule type="expression" dxfId="5081" priority="529">
      <formula>WEEKDAY(I10)=7</formula>
    </cfRule>
  </conditionalFormatting>
  <conditionalFormatting sqref="H10">
    <cfRule type="expression" dxfId="5080" priority="526">
      <formula>WEEKDAY(H10)=1</formula>
    </cfRule>
    <cfRule type="expression" dxfId="5079" priority="527">
      <formula>WEEKDAY(H10)=7</formula>
    </cfRule>
  </conditionalFormatting>
  <conditionalFormatting sqref="J10">
    <cfRule type="expression" dxfId="5078" priority="524">
      <formula>WEEKDAY(J10)=1</formula>
    </cfRule>
    <cfRule type="expression" dxfId="5077" priority="525">
      <formula>WEEKDAY(J10)=7</formula>
    </cfRule>
  </conditionalFormatting>
  <conditionalFormatting sqref="K10">
    <cfRule type="expression" dxfId="5076" priority="522">
      <formula>WEEKDAY(K10)=1</formula>
    </cfRule>
    <cfRule type="expression" dxfId="5075" priority="523">
      <formula>WEEKDAY(K10)=7</formula>
    </cfRule>
  </conditionalFormatting>
  <conditionalFormatting sqref="L10">
    <cfRule type="expression" dxfId="5074" priority="520">
      <formula>WEEKDAY(L10)=1</formula>
    </cfRule>
    <cfRule type="expression" dxfId="5073" priority="521">
      <formula>WEEKDAY(L10)=7</formula>
    </cfRule>
  </conditionalFormatting>
  <conditionalFormatting sqref="M10">
    <cfRule type="expression" dxfId="5072" priority="518">
      <formula>WEEKDAY(M10)=1</formula>
    </cfRule>
    <cfRule type="expression" dxfId="5071" priority="519">
      <formula>WEEKDAY(M10)=7</formula>
    </cfRule>
  </conditionalFormatting>
  <conditionalFormatting sqref="N10">
    <cfRule type="expression" dxfId="5070" priority="516">
      <formula>WEEKDAY(N10)=1</formula>
    </cfRule>
    <cfRule type="expression" dxfId="5069" priority="517">
      <formula>WEEKDAY(N10)=7</formula>
    </cfRule>
  </conditionalFormatting>
  <conditionalFormatting sqref="O10">
    <cfRule type="expression" dxfId="5068" priority="514">
      <formula>WEEKDAY(O10)=1</formula>
    </cfRule>
    <cfRule type="expression" dxfId="5067" priority="515">
      <formula>WEEKDAY(O10)=7</formula>
    </cfRule>
  </conditionalFormatting>
  <conditionalFormatting sqref="P10">
    <cfRule type="expression" dxfId="5066" priority="512">
      <formula>WEEKDAY(P10)=1</formula>
    </cfRule>
    <cfRule type="expression" dxfId="5065" priority="513">
      <formula>WEEKDAY(P10)=7</formula>
    </cfRule>
  </conditionalFormatting>
  <conditionalFormatting sqref="Q10">
    <cfRule type="expression" dxfId="5064" priority="510">
      <formula>WEEKDAY(Q10)=1</formula>
    </cfRule>
    <cfRule type="expression" dxfId="5063" priority="511">
      <formula>WEEKDAY(Q10)=7</formula>
    </cfRule>
  </conditionalFormatting>
  <conditionalFormatting sqref="R10">
    <cfRule type="expression" dxfId="5062" priority="508">
      <formula>WEEKDAY(R10)=1</formula>
    </cfRule>
    <cfRule type="expression" dxfId="5061" priority="509">
      <formula>WEEKDAY(R10)=7</formula>
    </cfRule>
  </conditionalFormatting>
  <conditionalFormatting sqref="S10">
    <cfRule type="expression" dxfId="5060" priority="506">
      <formula>WEEKDAY(S10)=1</formula>
    </cfRule>
    <cfRule type="expression" dxfId="5059" priority="507">
      <formula>WEEKDAY(S10)=7</formula>
    </cfRule>
  </conditionalFormatting>
  <conditionalFormatting sqref="T10">
    <cfRule type="expression" dxfId="5058" priority="504">
      <formula>WEEKDAY(T10)=1</formula>
    </cfRule>
    <cfRule type="expression" dxfId="5057" priority="505">
      <formula>WEEKDAY(T10)=7</formula>
    </cfRule>
  </conditionalFormatting>
  <conditionalFormatting sqref="U10">
    <cfRule type="expression" dxfId="5056" priority="502">
      <formula>WEEKDAY(U10)=1</formula>
    </cfRule>
    <cfRule type="expression" dxfId="5055" priority="503">
      <formula>WEEKDAY(U10)=7</formula>
    </cfRule>
  </conditionalFormatting>
  <conditionalFormatting sqref="G12">
    <cfRule type="expression" dxfId="5054" priority="500">
      <formula>WEEKDAY(G12)=1</formula>
    </cfRule>
    <cfRule type="expression" dxfId="5053" priority="501">
      <formula>WEEKDAY(G12)=7</formula>
    </cfRule>
  </conditionalFormatting>
  <conditionalFormatting sqref="H12">
    <cfRule type="expression" dxfId="5052" priority="498">
      <formula>WEEKDAY(H12)=1</formula>
    </cfRule>
    <cfRule type="expression" dxfId="5051" priority="499">
      <formula>WEEKDAY(H12)=7</formula>
    </cfRule>
  </conditionalFormatting>
  <conditionalFormatting sqref="I12">
    <cfRule type="expression" dxfId="5050" priority="496">
      <formula>WEEKDAY(I12)=1</formula>
    </cfRule>
    <cfRule type="expression" dxfId="5049" priority="497">
      <formula>WEEKDAY(I12)=7</formula>
    </cfRule>
  </conditionalFormatting>
  <conditionalFormatting sqref="J12">
    <cfRule type="expression" dxfId="5048" priority="494">
      <formula>WEEKDAY(J12)=1</formula>
    </cfRule>
    <cfRule type="expression" dxfId="5047" priority="495">
      <formula>WEEKDAY(J12)=7</formula>
    </cfRule>
  </conditionalFormatting>
  <conditionalFormatting sqref="K12">
    <cfRule type="expression" dxfId="5046" priority="492">
      <formula>WEEKDAY(K12)=1</formula>
    </cfRule>
    <cfRule type="expression" dxfId="5045" priority="493">
      <formula>WEEKDAY(K12)=7</formula>
    </cfRule>
  </conditionalFormatting>
  <conditionalFormatting sqref="L12">
    <cfRule type="expression" dxfId="5044" priority="490">
      <formula>WEEKDAY(L12)=1</formula>
    </cfRule>
    <cfRule type="expression" dxfId="5043" priority="491">
      <formula>WEEKDAY(L12)=7</formula>
    </cfRule>
  </conditionalFormatting>
  <conditionalFormatting sqref="M12">
    <cfRule type="expression" dxfId="5042" priority="488">
      <formula>WEEKDAY(M12)=1</formula>
    </cfRule>
    <cfRule type="expression" dxfId="5041" priority="489">
      <formula>WEEKDAY(M12)=7</formula>
    </cfRule>
  </conditionalFormatting>
  <conditionalFormatting sqref="N12">
    <cfRule type="expression" dxfId="5040" priority="486">
      <formula>WEEKDAY(N12)=1</formula>
    </cfRule>
    <cfRule type="expression" dxfId="5039" priority="487">
      <formula>WEEKDAY(N12)=7</formula>
    </cfRule>
  </conditionalFormatting>
  <conditionalFormatting sqref="O12">
    <cfRule type="expression" dxfId="5038" priority="484">
      <formula>WEEKDAY(O12)=1</formula>
    </cfRule>
    <cfRule type="expression" dxfId="5037" priority="485">
      <formula>WEEKDAY(O12)=7</formula>
    </cfRule>
  </conditionalFormatting>
  <conditionalFormatting sqref="P12">
    <cfRule type="expression" dxfId="5036" priority="482">
      <formula>WEEKDAY(P12)=1</formula>
    </cfRule>
    <cfRule type="expression" dxfId="5035" priority="483">
      <formula>WEEKDAY(P12)=7</formula>
    </cfRule>
  </conditionalFormatting>
  <conditionalFormatting sqref="Q12">
    <cfRule type="expression" dxfId="5034" priority="480">
      <formula>WEEKDAY(Q12)=1</formula>
    </cfRule>
    <cfRule type="expression" dxfId="5033" priority="481">
      <formula>WEEKDAY(Q12)=7</formula>
    </cfRule>
  </conditionalFormatting>
  <conditionalFormatting sqref="R12">
    <cfRule type="expression" dxfId="5032" priority="478">
      <formula>WEEKDAY(R12)=1</formula>
    </cfRule>
    <cfRule type="expression" dxfId="5031" priority="479">
      <formula>WEEKDAY(R12)=7</formula>
    </cfRule>
  </conditionalFormatting>
  <conditionalFormatting sqref="S12">
    <cfRule type="expression" dxfId="5030" priority="476">
      <formula>WEEKDAY(S12)=1</formula>
    </cfRule>
    <cfRule type="expression" dxfId="5029" priority="477">
      <formula>WEEKDAY(S12)=7</formula>
    </cfRule>
  </conditionalFormatting>
  <conditionalFormatting sqref="T12">
    <cfRule type="cellIs" dxfId="5028" priority="468" operator="notEqual">
      <formula>29</formula>
    </cfRule>
    <cfRule type="expression" dxfId="5027" priority="473">
      <formula>WEEKDAY(S12+1)=1</formula>
    </cfRule>
    <cfRule type="expression" dxfId="5026" priority="474">
      <formula>WEEKDAY(S12+1)=7</formula>
    </cfRule>
  </conditionalFormatting>
  <conditionalFormatting sqref="U12">
    <cfRule type="cellIs" dxfId="5025" priority="469" operator="notEqual">
      <formula>30</formula>
    </cfRule>
    <cfRule type="expression" dxfId="5024" priority="471">
      <formula>WEEKDAY(S12+2)=1</formula>
    </cfRule>
    <cfRule type="expression" dxfId="5023" priority="472">
      <formula>WEEKDAY(S12+2)=7</formula>
    </cfRule>
  </conditionalFormatting>
  <conditionalFormatting sqref="V16 V20 V24 V28">
    <cfRule type="cellIs" dxfId="5022" priority="405" operator="notEqual">
      <formula>31</formula>
    </cfRule>
    <cfRule type="expression" dxfId="5021" priority="410">
      <formula>WEEKDAY(S16+3)=1</formula>
    </cfRule>
    <cfRule type="expression" dxfId="5020" priority="467">
      <formula>WEEKDAY(S16+3)=7</formula>
    </cfRule>
  </conditionalFormatting>
  <conditionalFormatting sqref="G14 G18 G22 G26">
    <cfRule type="expression" dxfId="5019" priority="465">
      <formula>WEEKDAY(G14)=1</formula>
    </cfRule>
    <cfRule type="expression" dxfId="5018" priority="466">
      <formula>WEEKDAY(G14)=7</formula>
    </cfRule>
  </conditionalFormatting>
  <conditionalFormatting sqref="I14 I18 I22 I26">
    <cfRule type="expression" dxfId="5017" priority="463">
      <formula>WEEKDAY(I14)=0</formula>
    </cfRule>
    <cfRule type="expression" dxfId="5016" priority="464">
      <formula>WEEKDAY(I14)=7</formula>
    </cfRule>
  </conditionalFormatting>
  <conditionalFormatting sqref="H14 H18 H22 H26">
    <cfRule type="expression" dxfId="5015" priority="461">
      <formula>WEEKDAY(H14)=1</formula>
    </cfRule>
    <cfRule type="expression" dxfId="5014" priority="462">
      <formula>WEEKDAY(H14)=7</formula>
    </cfRule>
  </conditionalFormatting>
  <conditionalFormatting sqref="J14 J18 J22 J26">
    <cfRule type="expression" dxfId="5013" priority="459">
      <formula>WEEKDAY(J14)=1</formula>
    </cfRule>
    <cfRule type="expression" dxfId="5012" priority="460">
      <formula>WEEKDAY(J14)=7</formula>
    </cfRule>
  </conditionalFormatting>
  <conditionalFormatting sqref="K14 K18 K22 K26">
    <cfRule type="expression" dxfId="5011" priority="457">
      <formula>WEEKDAY(K14)=1</formula>
    </cfRule>
    <cfRule type="expression" dxfId="5010" priority="458">
      <formula>WEEKDAY(K14)=7</formula>
    </cfRule>
  </conditionalFormatting>
  <conditionalFormatting sqref="L14 L18 L22 L26">
    <cfRule type="expression" dxfId="5009" priority="455">
      <formula>WEEKDAY(L14)=1</formula>
    </cfRule>
    <cfRule type="expression" dxfId="5008" priority="456">
      <formula>WEEKDAY(L14)=7</formula>
    </cfRule>
  </conditionalFormatting>
  <conditionalFormatting sqref="M14 M18 M22 M26">
    <cfRule type="expression" dxfId="5007" priority="453">
      <formula>WEEKDAY(M14)=1</formula>
    </cfRule>
    <cfRule type="expression" dxfId="5006" priority="454">
      <formula>WEEKDAY(M14)=7</formula>
    </cfRule>
  </conditionalFormatting>
  <conditionalFormatting sqref="N14 N18 N22 N26">
    <cfRule type="expression" dxfId="5005" priority="451">
      <formula>WEEKDAY(N14)=1</formula>
    </cfRule>
    <cfRule type="expression" dxfId="5004" priority="452">
      <formula>WEEKDAY(N14)=7</formula>
    </cfRule>
  </conditionalFormatting>
  <conditionalFormatting sqref="O14 O18 O22 O26">
    <cfRule type="expression" dxfId="5003" priority="449">
      <formula>WEEKDAY(O14)=1</formula>
    </cfRule>
    <cfRule type="expression" dxfId="5002" priority="450">
      <formula>WEEKDAY(O14)=7</formula>
    </cfRule>
  </conditionalFormatting>
  <conditionalFormatting sqref="P14 P18 P22 P26">
    <cfRule type="expression" dxfId="5001" priority="447">
      <formula>WEEKDAY(P14)=1</formula>
    </cfRule>
    <cfRule type="expression" dxfId="5000" priority="448">
      <formula>WEEKDAY(P14)=7</formula>
    </cfRule>
  </conditionalFormatting>
  <conditionalFormatting sqref="Q14 Q18 Q22 Q26">
    <cfRule type="expression" dxfId="4999" priority="445">
      <formula>WEEKDAY(Q14)=1</formula>
    </cfRule>
    <cfRule type="expression" dxfId="4998" priority="446">
      <formula>WEEKDAY(Q14)=7</formula>
    </cfRule>
  </conditionalFormatting>
  <conditionalFormatting sqref="R14 R18 R22 R26">
    <cfRule type="expression" dxfId="4997" priority="443">
      <formula>WEEKDAY(R14)=1</formula>
    </cfRule>
    <cfRule type="expression" dxfId="4996" priority="444">
      <formula>WEEKDAY(R14)=7</formula>
    </cfRule>
  </conditionalFormatting>
  <conditionalFormatting sqref="S14 S18 S22 S26">
    <cfRule type="expression" dxfId="4995" priority="441">
      <formula>WEEKDAY(S14)=1</formula>
    </cfRule>
    <cfRule type="expression" dxfId="4994" priority="442">
      <formula>WEEKDAY(S14)=7</formula>
    </cfRule>
  </conditionalFormatting>
  <conditionalFormatting sqref="T14 T18 T22 T26">
    <cfRule type="expression" dxfId="4993" priority="439">
      <formula>WEEKDAY(T14)=1</formula>
    </cfRule>
    <cfRule type="expression" dxfId="4992" priority="440">
      <formula>WEEKDAY(T14)=7</formula>
    </cfRule>
  </conditionalFormatting>
  <conditionalFormatting sqref="U14 U18 U22 U26">
    <cfRule type="expression" dxfId="4991" priority="437">
      <formula>WEEKDAY(U14)=1</formula>
    </cfRule>
    <cfRule type="expression" dxfId="4990" priority="438">
      <formula>WEEKDAY(U14)=7</formula>
    </cfRule>
  </conditionalFormatting>
  <conditionalFormatting sqref="G16 G20 G24 G28">
    <cfRule type="expression" dxfId="4989" priority="435">
      <formula>WEEKDAY(G16)=1</formula>
    </cfRule>
    <cfRule type="expression" dxfId="4988" priority="436">
      <formula>WEEKDAY(G16)=7</formula>
    </cfRule>
  </conditionalFormatting>
  <conditionalFormatting sqref="H16 H20 H24 H28">
    <cfRule type="expression" dxfId="4987" priority="433">
      <formula>WEEKDAY(H16)=1</formula>
    </cfRule>
    <cfRule type="expression" dxfId="4986" priority="434">
      <formula>WEEKDAY(H16)=7</formula>
    </cfRule>
  </conditionalFormatting>
  <conditionalFormatting sqref="I16 I20 I24 I28">
    <cfRule type="expression" dxfId="4985" priority="431">
      <formula>WEEKDAY(I16)=1</formula>
    </cfRule>
    <cfRule type="expression" dxfId="4984" priority="432">
      <formula>WEEKDAY(I16)=7</formula>
    </cfRule>
  </conditionalFormatting>
  <conditionalFormatting sqref="J16 J20 J24 J28">
    <cfRule type="expression" dxfId="4983" priority="429">
      <formula>WEEKDAY(J16)=1</formula>
    </cfRule>
    <cfRule type="expression" dxfId="4982" priority="430">
      <formula>WEEKDAY(J16)=7</formula>
    </cfRule>
  </conditionalFormatting>
  <conditionalFormatting sqref="K16 K20 K24 K28">
    <cfRule type="expression" dxfId="4981" priority="427">
      <formula>WEEKDAY(K16)=1</formula>
    </cfRule>
    <cfRule type="expression" dxfId="4980" priority="428">
      <formula>WEEKDAY(K16)=7</formula>
    </cfRule>
  </conditionalFormatting>
  <conditionalFormatting sqref="L16 L20 L24 L28">
    <cfRule type="expression" dxfId="4979" priority="425">
      <formula>WEEKDAY(L16)=1</formula>
    </cfRule>
    <cfRule type="expression" dxfId="4978" priority="426">
      <formula>WEEKDAY(L16)=7</formula>
    </cfRule>
  </conditionalFormatting>
  <conditionalFormatting sqref="M16 M20 M24 M28">
    <cfRule type="expression" dxfId="4977" priority="423">
      <formula>WEEKDAY(M16)=1</formula>
    </cfRule>
    <cfRule type="expression" dxfId="4976" priority="424">
      <formula>WEEKDAY(M16)=7</formula>
    </cfRule>
  </conditionalFormatting>
  <conditionalFormatting sqref="N16 N20 N24 N28">
    <cfRule type="expression" dxfId="4975" priority="421">
      <formula>WEEKDAY(N16)=1</formula>
    </cfRule>
    <cfRule type="expression" dxfId="4974" priority="422">
      <formula>WEEKDAY(N16)=7</formula>
    </cfRule>
  </conditionalFormatting>
  <conditionalFormatting sqref="O16 O20 O24 O28">
    <cfRule type="expression" dxfId="4973" priority="419">
      <formula>WEEKDAY(O16)=1</formula>
    </cfRule>
    <cfRule type="expression" dxfId="4972" priority="420">
      <formula>WEEKDAY(O16)=7</formula>
    </cfRule>
  </conditionalFormatting>
  <conditionalFormatting sqref="P16 P20 P24 P28">
    <cfRule type="expression" dxfId="4971" priority="417">
      <formula>WEEKDAY(P16)=1</formula>
    </cfRule>
    <cfRule type="expression" dxfId="4970" priority="418">
      <formula>WEEKDAY(P16)=7</formula>
    </cfRule>
  </conditionalFormatting>
  <conditionalFormatting sqref="Q16 Q20 Q24 Q28">
    <cfRule type="expression" dxfId="4969" priority="415">
      <formula>WEEKDAY(Q16)=1</formula>
    </cfRule>
    <cfRule type="expression" dxfId="4968" priority="416">
      <formula>WEEKDAY(Q16)=7</formula>
    </cfRule>
  </conditionalFormatting>
  <conditionalFormatting sqref="R16 R20 R24 R28">
    <cfRule type="expression" dxfId="4967" priority="413">
      <formula>WEEKDAY(R16)=1</formula>
    </cfRule>
    <cfRule type="expression" dxfId="4966" priority="414">
      <formula>WEEKDAY(R16)=7</formula>
    </cfRule>
  </conditionalFormatting>
  <conditionalFormatting sqref="S16 S20 S24 S28">
    <cfRule type="expression" dxfId="4965" priority="411">
      <formula>WEEKDAY(S16)=1</formula>
    </cfRule>
    <cfRule type="expression" dxfId="4964" priority="412">
      <formula>WEEKDAY(S16)=7</formula>
    </cfRule>
  </conditionalFormatting>
  <conditionalFormatting sqref="T16 T20 T24 T28">
    <cfRule type="cellIs" dxfId="4963" priority="403" operator="notEqual">
      <formula>29</formula>
    </cfRule>
    <cfRule type="expression" dxfId="4962" priority="408">
      <formula>WEEKDAY(S16+1)=1</formula>
    </cfRule>
    <cfRule type="expression" dxfId="4961" priority="409">
      <formula>WEEKDAY(S16+1)=7</formula>
    </cfRule>
  </conditionalFormatting>
  <conditionalFormatting sqref="U16 U20 U24 U28">
    <cfRule type="cellIs" dxfId="4960" priority="404" operator="notEqual">
      <formula>30</formula>
    </cfRule>
    <cfRule type="expression" dxfId="4959" priority="406">
      <formula>WEEKDAY(S16+2)=1</formula>
    </cfRule>
    <cfRule type="expression" dxfId="4958" priority="407">
      <formula>WEEKDAY(S16+2)=7</formula>
    </cfRule>
  </conditionalFormatting>
  <conditionalFormatting sqref="D42">
    <cfRule type="cellIs" dxfId="4957" priority="402" operator="equal">
      <formula>0</formula>
    </cfRule>
  </conditionalFormatting>
  <conditionalFormatting sqref="F40">
    <cfRule type="cellIs" dxfId="4956" priority="401" stopIfTrue="1" operator="equal">
      <formula>0</formula>
    </cfRule>
  </conditionalFormatting>
  <conditionalFormatting sqref="V42">
    <cfRule type="cellIs" dxfId="4955" priority="336" operator="notEqual">
      <formula>31</formula>
    </cfRule>
    <cfRule type="expression" dxfId="4954" priority="341">
      <formula>WEEKDAY(S42+3)=1</formula>
    </cfRule>
    <cfRule type="expression" dxfId="4953" priority="400">
      <formula>WEEKDAY(S42+3)=7</formula>
    </cfRule>
  </conditionalFormatting>
  <conditionalFormatting sqref="D46 D50 D54 D58">
    <cfRule type="cellIs" dxfId="4952" priority="399" operator="equal">
      <formula>0</formula>
    </cfRule>
  </conditionalFormatting>
  <conditionalFormatting sqref="F44 F48 F52 F56">
    <cfRule type="cellIs" dxfId="4951" priority="398" stopIfTrue="1" operator="equal">
      <formula>0</formula>
    </cfRule>
  </conditionalFormatting>
  <conditionalFormatting sqref="G40">
    <cfRule type="expression" dxfId="4950" priority="396">
      <formula>WEEKDAY(G40)=1</formula>
    </cfRule>
    <cfRule type="expression" dxfId="4949" priority="397">
      <formula>WEEKDAY(G40)=7</formula>
    </cfRule>
  </conditionalFormatting>
  <conditionalFormatting sqref="I40">
    <cfRule type="expression" dxfId="4948" priority="394">
      <formula>WEEKDAY(I40)=0</formula>
    </cfRule>
    <cfRule type="expression" dxfId="4947" priority="395">
      <formula>WEEKDAY(I40)=7</formula>
    </cfRule>
  </conditionalFormatting>
  <conditionalFormatting sqref="H40">
    <cfRule type="expression" dxfId="4946" priority="392">
      <formula>WEEKDAY(H40)=1</formula>
    </cfRule>
    <cfRule type="expression" dxfId="4945" priority="393">
      <formula>WEEKDAY(H40)=7</formula>
    </cfRule>
  </conditionalFormatting>
  <conditionalFormatting sqref="J40">
    <cfRule type="expression" dxfId="4944" priority="390">
      <formula>WEEKDAY(J40)=1</formula>
    </cfRule>
    <cfRule type="expression" dxfId="4943" priority="391">
      <formula>WEEKDAY(J40)=7</formula>
    </cfRule>
  </conditionalFormatting>
  <conditionalFormatting sqref="K40">
    <cfRule type="expression" dxfId="4942" priority="388">
      <formula>WEEKDAY(K40)=1</formula>
    </cfRule>
    <cfRule type="expression" dxfId="4941" priority="389">
      <formula>WEEKDAY(K40)=7</formula>
    </cfRule>
  </conditionalFormatting>
  <conditionalFormatting sqref="L40">
    <cfRule type="expression" dxfId="4940" priority="386">
      <formula>WEEKDAY(L40)=1</formula>
    </cfRule>
    <cfRule type="expression" dxfId="4939" priority="387">
      <formula>WEEKDAY(L40)=7</formula>
    </cfRule>
  </conditionalFormatting>
  <conditionalFormatting sqref="M40">
    <cfRule type="expression" dxfId="4938" priority="384">
      <formula>WEEKDAY(M40)=1</formula>
    </cfRule>
    <cfRule type="expression" dxfId="4937" priority="385">
      <formula>WEEKDAY(M40)=7</formula>
    </cfRule>
  </conditionalFormatting>
  <conditionalFormatting sqref="N40">
    <cfRule type="expression" dxfId="4936" priority="382">
      <formula>WEEKDAY(N40)=1</formula>
    </cfRule>
    <cfRule type="expression" dxfId="4935" priority="383">
      <formula>WEEKDAY(N40)=7</formula>
    </cfRule>
  </conditionalFormatting>
  <conditionalFormatting sqref="O40">
    <cfRule type="expression" dxfId="4934" priority="380">
      <formula>WEEKDAY(O40)=1</formula>
    </cfRule>
    <cfRule type="expression" dxfId="4933" priority="381">
      <formula>WEEKDAY(O40)=7</formula>
    </cfRule>
  </conditionalFormatting>
  <conditionalFormatting sqref="P40">
    <cfRule type="expression" dxfId="4932" priority="378">
      <formula>WEEKDAY(P40)=1</formula>
    </cfRule>
    <cfRule type="expression" dxfId="4931" priority="379">
      <formula>WEEKDAY(P40)=7</formula>
    </cfRule>
  </conditionalFormatting>
  <conditionalFormatting sqref="Q40">
    <cfRule type="expression" dxfId="4930" priority="376">
      <formula>WEEKDAY(Q40)=1</formula>
    </cfRule>
    <cfRule type="expression" dxfId="4929" priority="377">
      <formula>WEEKDAY(Q40)=7</formula>
    </cfRule>
  </conditionalFormatting>
  <conditionalFormatting sqref="R40">
    <cfRule type="expression" dxfId="4928" priority="374">
      <formula>WEEKDAY(R40)=1</formula>
    </cfRule>
    <cfRule type="expression" dxfId="4927" priority="375">
      <formula>WEEKDAY(R40)=7</formula>
    </cfRule>
  </conditionalFormatting>
  <conditionalFormatting sqref="S40">
    <cfRule type="expression" dxfId="4926" priority="372">
      <formula>WEEKDAY(S40)=1</formula>
    </cfRule>
    <cfRule type="expression" dxfId="4925" priority="373">
      <formula>WEEKDAY(S40)=7</formula>
    </cfRule>
  </conditionalFormatting>
  <conditionalFormatting sqref="T40">
    <cfRule type="expression" dxfId="4924" priority="370">
      <formula>WEEKDAY(T40)=1</formula>
    </cfRule>
    <cfRule type="expression" dxfId="4923" priority="371">
      <formula>WEEKDAY(T40)=7</formula>
    </cfRule>
  </conditionalFormatting>
  <conditionalFormatting sqref="U40">
    <cfRule type="expression" dxfId="4922" priority="368">
      <formula>WEEKDAY(U40)=1</formula>
    </cfRule>
    <cfRule type="expression" dxfId="4921" priority="369">
      <formula>WEEKDAY(U40)=7</formula>
    </cfRule>
  </conditionalFormatting>
  <conditionalFormatting sqref="G42">
    <cfRule type="expression" dxfId="4920" priority="366">
      <formula>WEEKDAY(G42)=1</formula>
    </cfRule>
    <cfRule type="expression" dxfId="4919" priority="367">
      <formula>WEEKDAY(G42)=7</formula>
    </cfRule>
  </conditionalFormatting>
  <conditionalFormatting sqref="H42">
    <cfRule type="expression" dxfId="4918" priority="364">
      <formula>WEEKDAY(H42)=1</formula>
    </cfRule>
    <cfRule type="expression" dxfId="4917" priority="365">
      <formula>WEEKDAY(H42)=7</formula>
    </cfRule>
  </conditionalFormatting>
  <conditionalFormatting sqref="I42">
    <cfRule type="expression" dxfId="4916" priority="362">
      <formula>WEEKDAY(I42)=1</formula>
    </cfRule>
    <cfRule type="expression" dxfId="4915" priority="363">
      <formula>WEEKDAY(I42)=7</formula>
    </cfRule>
  </conditionalFormatting>
  <conditionalFormatting sqref="J42">
    <cfRule type="expression" dxfId="4914" priority="360">
      <formula>WEEKDAY(J42)=1</formula>
    </cfRule>
    <cfRule type="expression" dxfId="4913" priority="361">
      <formula>WEEKDAY(J42)=7</formula>
    </cfRule>
  </conditionalFormatting>
  <conditionalFormatting sqref="K42">
    <cfRule type="expression" dxfId="4912" priority="358">
      <formula>WEEKDAY(K42)=1</formula>
    </cfRule>
    <cfRule type="expression" dxfId="4911" priority="359">
      <formula>WEEKDAY(K42)=7</formula>
    </cfRule>
  </conditionalFormatting>
  <conditionalFormatting sqref="L42">
    <cfRule type="expression" dxfId="4910" priority="356">
      <formula>WEEKDAY(L42)=1</formula>
    </cfRule>
    <cfRule type="expression" dxfId="4909" priority="357">
      <formula>WEEKDAY(L42)=7</formula>
    </cfRule>
  </conditionalFormatting>
  <conditionalFormatting sqref="M42">
    <cfRule type="expression" dxfId="4908" priority="354">
      <formula>WEEKDAY(M42)=1</formula>
    </cfRule>
    <cfRule type="expression" dxfId="4907" priority="355">
      <formula>WEEKDAY(M42)=7</formula>
    </cfRule>
  </conditionalFormatting>
  <conditionalFormatting sqref="N42">
    <cfRule type="expression" dxfId="4906" priority="352">
      <formula>WEEKDAY(N42)=1</formula>
    </cfRule>
    <cfRule type="expression" dxfId="4905" priority="353">
      <formula>WEEKDAY(N42)=7</formula>
    </cfRule>
  </conditionalFormatting>
  <conditionalFormatting sqref="O42">
    <cfRule type="expression" dxfId="4904" priority="350">
      <formula>WEEKDAY(O42)=1</formula>
    </cfRule>
    <cfRule type="expression" dxfId="4903" priority="351">
      <formula>WEEKDAY(O42)=7</formula>
    </cfRule>
  </conditionalFormatting>
  <conditionalFormatting sqref="P42">
    <cfRule type="expression" dxfId="4902" priority="348">
      <formula>WEEKDAY(P42)=1</formula>
    </cfRule>
    <cfRule type="expression" dxfId="4901" priority="349">
      <formula>WEEKDAY(P42)=7</formula>
    </cfRule>
  </conditionalFormatting>
  <conditionalFormatting sqref="Q42">
    <cfRule type="expression" dxfId="4900" priority="346">
      <formula>WEEKDAY(Q42)=1</formula>
    </cfRule>
    <cfRule type="expression" dxfId="4899" priority="347">
      <formula>WEEKDAY(Q42)=7</formula>
    </cfRule>
  </conditionalFormatting>
  <conditionalFormatting sqref="R42">
    <cfRule type="expression" dxfId="4898" priority="344">
      <formula>WEEKDAY(R42)=1</formula>
    </cfRule>
    <cfRule type="expression" dxfId="4897" priority="345">
      <formula>WEEKDAY(R42)=7</formula>
    </cfRule>
  </conditionalFormatting>
  <conditionalFormatting sqref="S42">
    <cfRule type="expression" dxfId="4896" priority="342">
      <formula>WEEKDAY(S42)=1</formula>
    </cfRule>
    <cfRule type="expression" dxfId="4895" priority="343">
      <formula>WEEKDAY(S42)=7</formula>
    </cfRule>
  </conditionalFormatting>
  <conditionalFormatting sqref="T42">
    <cfRule type="cellIs" dxfId="4894" priority="334" operator="notEqual">
      <formula>29</formula>
    </cfRule>
    <cfRule type="expression" dxfId="4893" priority="339">
      <formula>WEEKDAY(S42+1)=1</formula>
    </cfRule>
    <cfRule type="expression" dxfId="4892" priority="340">
      <formula>WEEKDAY(S42+1)=7</formula>
    </cfRule>
  </conditionalFormatting>
  <conditionalFormatting sqref="U42">
    <cfRule type="cellIs" dxfId="4891" priority="335" operator="notEqual">
      <formula>30</formula>
    </cfRule>
    <cfRule type="expression" dxfId="4890" priority="337">
      <formula>WEEKDAY(S42+2)=1</formula>
    </cfRule>
    <cfRule type="expression" dxfId="4889" priority="338">
      <formula>WEEKDAY(S42+2)=7</formula>
    </cfRule>
  </conditionalFormatting>
  <conditionalFormatting sqref="V46 V50 V54 V58">
    <cfRule type="cellIs" dxfId="4888" priority="271" operator="notEqual">
      <formula>31</formula>
    </cfRule>
    <cfRule type="expression" dxfId="4887" priority="276">
      <formula>WEEKDAY(S46+3)=1</formula>
    </cfRule>
    <cfRule type="expression" dxfId="4886" priority="333">
      <formula>WEEKDAY(S46+3)=7</formula>
    </cfRule>
  </conditionalFormatting>
  <conditionalFormatting sqref="G44 G48 G52 G56">
    <cfRule type="expression" dxfId="4885" priority="331">
      <formula>WEEKDAY(G44)=1</formula>
    </cfRule>
    <cfRule type="expression" dxfId="4884" priority="332">
      <formula>WEEKDAY(G44)=7</formula>
    </cfRule>
  </conditionalFormatting>
  <conditionalFormatting sqref="I44 I48 I52 I56">
    <cfRule type="expression" dxfId="4883" priority="329">
      <formula>WEEKDAY(I44)=0</formula>
    </cfRule>
    <cfRule type="expression" dxfId="4882" priority="330">
      <formula>WEEKDAY(I44)=7</formula>
    </cfRule>
  </conditionalFormatting>
  <conditionalFormatting sqref="H44 H48 H52 H56">
    <cfRule type="expression" dxfId="4881" priority="327">
      <formula>WEEKDAY(H44)=1</formula>
    </cfRule>
    <cfRule type="expression" dxfId="4880" priority="328">
      <formula>WEEKDAY(H44)=7</formula>
    </cfRule>
  </conditionalFormatting>
  <conditionalFormatting sqref="J44 J48 J52 J56">
    <cfRule type="expression" dxfId="4879" priority="325">
      <formula>WEEKDAY(J44)=1</formula>
    </cfRule>
    <cfRule type="expression" dxfId="4878" priority="326">
      <formula>WEEKDAY(J44)=7</formula>
    </cfRule>
  </conditionalFormatting>
  <conditionalFormatting sqref="K44 K48 K52 K56">
    <cfRule type="expression" dxfId="4877" priority="323">
      <formula>WEEKDAY(K44)=1</formula>
    </cfRule>
    <cfRule type="expression" dxfId="4876" priority="324">
      <formula>WEEKDAY(K44)=7</formula>
    </cfRule>
  </conditionalFormatting>
  <conditionalFormatting sqref="L44 L48 L52 L56">
    <cfRule type="expression" dxfId="4875" priority="321">
      <formula>WEEKDAY(L44)=1</formula>
    </cfRule>
    <cfRule type="expression" dxfId="4874" priority="322">
      <formula>WEEKDAY(L44)=7</formula>
    </cfRule>
  </conditionalFormatting>
  <conditionalFormatting sqref="M44 M48 M52 M56">
    <cfRule type="expression" dxfId="4873" priority="319">
      <formula>WEEKDAY(M44)=1</formula>
    </cfRule>
    <cfRule type="expression" dxfId="4872" priority="320">
      <formula>WEEKDAY(M44)=7</formula>
    </cfRule>
  </conditionalFormatting>
  <conditionalFormatting sqref="N44 N48 N52 N56">
    <cfRule type="expression" dxfId="4871" priority="317">
      <formula>WEEKDAY(N44)=1</formula>
    </cfRule>
    <cfRule type="expression" dxfId="4870" priority="318">
      <formula>WEEKDAY(N44)=7</formula>
    </cfRule>
  </conditionalFormatting>
  <conditionalFormatting sqref="O44 O48 O52 O56">
    <cfRule type="expression" dxfId="4869" priority="315">
      <formula>WEEKDAY(O44)=1</formula>
    </cfRule>
    <cfRule type="expression" dxfId="4868" priority="316">
      <formula>WEEKDAY(O44)=7</formula>
    </cfRule>
  </conditionalFormatting>
  <conditionalFormatting sqref="P44 P48 P52 P56">
    <cfRule type="expression" dxfId="4867" priority="313">
      <formula>WEEKDAY(P44)=1</formula>
    </cfRule>
    <cfRule type="expression" dxfId="4866" priority="314">
      <formula>WEEKDAY(P44)=7</formula>
    </cfRule>
  </conditionalFormatting>
  <conditionalFormatting sqref="Q44 Q48 Q52 Q56">
    <cfRule type="expression" dxfId="4865" priority="311">
      <formula>WEEKDAY(Q44)=1</formula>
    </cfRule>
    <cfRule type="expression" dxfId="4864" priority="312">
      <formula>WEEKDAY(Q44)=7</formula>
    </cfRule>
  </conditionalFormatting>
  <conditionalFormatting sqref="R44 R48 R52 R56">
    <cfRule type="expression" dxfId="4863" priority="309">
      <formula>WEEKDAY(R44)=1</formula>
    </cfRule>
    <cfRule type="expression" dxfId="4862" priority="310">
      <formula>WEEKDAY(R44)=7</formula>
    </cfRule>
  </conditionalFormatting>
  <conditionalFormatting sqref="S44 S48 S52 S56">
    <cfRule type="expression" dxfId="4861" priority="307">
      <formula>WEEKDAY(S44)=1</formula>
    </cfRule>
    <cfRule type="expression" dxfId="4860" priority="308">
      <formula>WEEKDAY(S44)=7</formula>
    </cfRule>
  </conditionalFormatting>
  <conditionalFormatting sqref="T44 T48 T52 T56">
    <cfRule type="expression" dxfId="4859" priority="305">
      <formula>WEEKDAY(T44)=1</formula>
    </cfRule>
    <cfRule type="expression" dxfId="4858" priority="306">
      <formula>WEEKDAY(T44)=7</formula>
    </cfRule>
  </conditionalFormatting>
  <conditionalFormatting sqref="U44 U48 U52 U56">
    <cfRule type="expression" dxfId="4857" priority="303">
      <formula>WEEKDAY(U44)=1</formula>
    </cfRule>
    <cfRule type="expression" dxfId="4856" priority="304">
      <formula>WEEKDAY(U44)=7</formula>
    </cfRule>
  </conditionalFormatting>
  <conditionalFormatting sqref="G46 G50 G54 G58">
    <cfRule type="expression" dxfId="4855" priority="301">
      <formula>WEEKDAY(G46)=1</formula>
    </cfRule>
    <cfRule type="expression" dxfId="4854" priority="302">
      <formula>WEEKDAY(G46)=7</formula>
    </cfRule>
  </conditionalFormatting>
  <conditionalFormatting sqref="H46 H50 H54 H58">
    <cfRule type="expression" dxfId="4853" priority="299">
      <formula>WEEKDAY(H46)=1</formula>
    </cfRule>
    <cfRule type="expression" dxfId="4852" priority="300">
      <formula>WEEKDAY(H46)=7</formula>
    </cfRule>
  </conditionalFormatting>
  <conditionalFormatting sqref="I46 I50 I54 I58">
    <cfRule type="expression" dxfId="4851" priority="297">
      <formula>WEEKDAY(I46)=1</formula>
    </cfRule>
    <cfRule type="expression" dxfId="4850" priority="298">
      <formula>WEEKDAY(I46)=7</formula>
    </cfRule>
  </conditionalFormatting>
  <conditionalFormatting sqref="J46 J50 J54 J58">
    <cfRule type="expression" dxfId="4849" priority="295">
      <formula>WEEKDAY(J46)=1</formula>
    </cfRule>
    <cfRule type="expression" dxfId="4848" priority="296">
      <formula>WEEKDAY(J46)=7</formula>
    </cfRule>
  </conditionalFormatting>
  <conditionalFormatting sqref="K46 K50 K54 K58">
    <cfRule type="expression" dxfId="4847" priority="293">
      <formula>WEEKDAY(K46)=1</formula>
    </cfRule>
    <cfRule type="expression" dxfId="4846" priority="294">
      <formula>WEEKDAY(K46)=7</formula>
    </cfRule>
  </conditionalFormatting>
  <conditionalFormatting sqref="L46 L50 L54 L58">
    <cfRule type="expression" dxfId="4845" priority="291">
      <formula>WEEKDAY(L46)=1</formula>
    </cfRule>
    <cfRule type="expression" dxfId="4844" priority="292">
      <formula>WEEKDAY(L46)=7</formula>
    </cfRule>
  </conditionalFormatting>
  <conditionalFormatting sqref="M46 M50 M54 M58">
    <cfRule type="expression" dxfId="4843" priority="289">
      <formula>WEEKDAY(M46)=1</formula>
    </cfRule>
    <cfRule type="expression" dxfId="4842" priority="290">
      <formula>WEEKDAY(M46)=7</formula>
    </cfRule>
  </conditionalFormatting>
  <conditionalFormatting sqref="N46 N50 N54 N58">
    <cfRule type="expression" dxfId="4841" priority="287">
      <formula>WEEKDAY(N46)=1</formula>
    </cfRule>
    <cfRule type="expression" dxfId="4840" priority="288">
      <formula>WEEKDAY(N46)=7</formula>
    </cfRule>
  </conditionalFormatting>
  <conditionalFormatting sqref="O46 O50 O54 O58">
    <cfRule type="expression" dxfId="4839" priority="285">
      <formula>WEEKDAY(O46)=1</formula>
    </cfRule>
    <cfRule type="expression" dxfId="4838" priority="286">
      <formula>WEEKDAY(O46)=7</formula>
    </cfRule>
  </conditionalFormatting>
  <conditionalFormatting sqref="P46 P50 P54 P58">
    <cfRule type="expression" dxfId="4837" priority="283">
      <formula>WEEKDAY(P46)=1</formula>
    </cfRule>
    <cfRule type="expression" dxfId="4836" priority="284">
      <formula>WEEKDAY(P46)=7</formula>
    </cfRule>
  </conditionalFormatting>
  <conditionalFormatting sqref="Q46 Q50 Q54 Q58">
    <cfRule type="expression" dxfId="4835" priority="281">
      <formula>WEEKDAY(Q46)=1</formula>
    </cfRule>
    <cfRule type="expression" dxfId="4834" priority="282">
      <formula>WEEKDAY(Q46)=7</formula>
    </cfRule>
  </conditionalFormatting>
  <conditionalFormatting sqref="R46 R50 R54 R58">
    <cfRule type="expression" dxfId="4833" priority="279">
      <formula>WEEKDAY(R46)=1</formula>
    </cfRule>
    <cfRule type="expression" dxfId="4832" priority="280">
      <formula>WEEKDAY(R46)=7</formula>
    </cfRule>
  </conditionalFormatting>
  <conditionalFormatting sqref="S46 S50 S54 S58">
    <cfRule type="expression" dxfId="4831" priority="277">
      <formula>WEEKDAY(S46)=1</formula>
    </cfRule>
    <cfRule type="expression" dxfId="4830" priority="278">
      <formula>WEEKDAY(S46)=7</formula>
    </cfRule>
  </conditionalFormatting>
  <conditionalFormatting sqref="T46 T50 T54 T58">
    <cfRule type="cellIs" dxfId="4829" priority="269" operator="notEqual">
      <formula>29</formula>
    </cfRule>
    <cfRule type="expression" dxfId="4828" priority="274">
      <formula>WEEKDAY(S46+1)=1</formula>
    </cfRule>
    <cfRule type="expression" dxfId="4827" priority="275">
      <formula>WEEKDAY(S46+1)=7</formula>
    </cfRule>
  </conditionalFormatting>
  <conditionalFormatting sqref="U46 U50 U54 U58">
    <cfRule type="cellIs" dxfId="4826" priority="270" operator="notEqual">
      <formula>30</formula>
    </cfRule>
    <cfRule type="expression" dxfId="4825" priority="272">
      <formula>WEEKDAY(S46+2)=1</formula>
    </cfRule>
    <cfRule type="expression" dxfId="4824" priority="273">
      <formula>WEEKDAY(S46+2)=7</formula>
    </cfRule>
  </conditionalFormatting>
  <conditionalFormatting sqref="D72">
    <cfRule type="cellIs" dxfId="4823" priority="268" operator="equal">
      <formula>0</formula>
    </cfRule>
  </conditionalFormatting>
  <conditionalFormatting sqref="F70">
    <cfRule type="cellIs" dxfId="4822" priority="267" stopIfTrue="1" operator="equal">
      <formula>0</formula>
    </cfRule>
  </conditionalFormatting>
  <conditionalFormatting sqref="V72">
    <cfRule type="cellIs" dxfId="4821" priority="202" operator="notEqual">
      <formula>31</formula>
    </cfRule>
    <cfRule type="expression" dxfId="4820" priority="207">
      <formula>WEEKDAY(S72+3)=1</formula>
    </cfRule>
    <cfRule type="expression" dxfId="4819" priority="266">
      <formula>WEEKDAY(S72+3)=7</formula>
    </cfRule>
  </conditionalFormatting>
  <conditionalFormatting sqref="D76 D80 D84 D88">
    <cfRule type="cellIs" dxfId="4818" priority="265" operator="equal">
      <formula>0</formula>
    </cfRule>
  </conditionalFormatting>
  <conditionalFormatting sqref="F74 F78 F82 F86">
    <cfRule type="cellIs" dxfId="4817" priority="264" stopIfTrue="1" operator="equal">
      <formula>0</formula>
    </cfRule>
  </conditionalFormatting>
  <conditionalFormatting sqref="G70">
    <cfRule type="expression" dxfId="4816" priority="262">
      <formula>WEEKDAY(G70)=1</formula>
    </cfRule>
    <cfRule type="expression" dxfId="4815" priority="263">
      <formula>WEEKDAY(G70)=7</formula>
    </cfRule>
  </conditionalFormatting>
  <conditionalFormatting sqref="I70">
    <cfRule type="expression" dxfId="4814" priority="260">
      <formula>WEEKDAY(I70)=0</formula>
    </cfRule>
    <cfRule type="expression" dxfId="4813" priority="261">
      <formula>WEEKDAY(I70)=7</formula>
    </cfRule>
  </conditionalFormatting>
  <conditionalFormatting sqref="H70">
    <cfRule type="expression" dxfId="4812" priority="258">
      <formula>WEEKDAY(H70)=1</formula>
    </cfRule>
    <cfRule type="expression" dxfId="4811" priority="259">
      <formula>WEEKDAY(H70)=7</formula>
    </cfRule>
  </conditionalFormatting>
  <conditionalFormatting sqref="J70">
    <cfRule type="expression" dxfId="4810" priority="256">
      <formula>WEEKDAY(J70)=1</formula>
    </cfRule>
    <cfRule type="expression" dxfId="4809" priority="257">
      <formula>WEEKDAY(J70)=7</formula>
    </cfRule>
  </conditionalFormatting>
  <conditionalFormatting sqref="K70">
    <cfRule type="expression" dxfId="4808" priority="254">
      <formula>WEEKDAY(K70)=1</formula>
    </cfRule>
    <cfRule type="expression" dxfId="4807" priority="255">
      <formula>WEEKDAY(K70)=7</formula>
    </cfRule>
  </conditionalFormatting>
  <conditionalFormatting sqref="L70">
    <cfRule type="expression" dxfId="4806" priority="252">
      <formula>WEEKDAY(L70)=1</formula>
    </cfRule>
    <cfRule type="expression" dxfId="4805" priority="253">
      <formula>WEEKDAY(L70)=7</formula>
    </cfRule>
  </conditionalFormatting>
  <conditionalFormatting sqref="M70">
    <cfRule type="expression" dxfId="4804" priority="250">
      <formula>WEEKDAY(M70)=1</formula>
    </cfRule>
    <cfRule type="expression" dxfId="4803" priority="251">
      <formula>WEEKDAY(M70)=7</formula>
    </cfRule>
  </conditionalFormatting>
  <conditionalFormatting sqref="N70">
    <cfRule type="expression" dxfId="4802" priority="248">
      <formula>WEEKDAY(N70)=1</formula>
    </cfRule>
    <cfRule type="expression" dxfId="4801" priority="249">
      <formula>WEEKDAY(N70)=7</formula>
    </cfRule>
  </conditionalFormatting>
  <conditionalFormatting sqref="O70">
    <cfRule type="expression" dxfId="4800" priority="246">
      <formula>WEEKDAY(O70)=1</formula>
    </cfRule>
    <cfRule type="expression" dxfId="4799" priority="247">
      <formula>WEEKDAY(O70)=7</formula>
    </cfRule>
  </conditionalFormatting>
  <conditionalFormatting sqref="P70">
    <cfRule type="expression" dxfId="4798" priority="244">
      <formula>WEEKDAY(P70)=1</formula>
    </cfRule>
    <cfRule type="expression" dxfId="4797" priority="245">
      <formula>WEEKDAY(P70)=7</formula>
    </cfRule>
  </conditionalFormatting>
  <conditionalFormatting sqref="Q70">
    <cfRule type="expression" dxfId="4796" priority="242">
      <formula>WEEKDAY(Q70)=1</formula>
    </cfRule>
    <cfRule type="expression" dxfId="4795" priority="243">
      <formula>WEEKDAY(Q70)=7</formula>
    </cfRule>
  </conditionalFormatting>
  <conditionalFormatting sqref="R70">
    <cfRule type="expression" dxfId="4794" priority="240">
      <formula>WEEKDAY(R70)=1</formula>
    </cfRule>
    <cfRule type="expression" dxfId="4793" priority="241">
      <formula>WEEKDAY(R70)=7</formula>
    </cfRule>
  </conditionalFormatting>
  <conditionalFormatting sqref="S70">
    <cfRule type="expression" dxfId="4792" priority="238">
      <formula>WEEKDAY(S70)=1</formula>
    </cfRule>
    <cfRule type="expression" dxfId="4791" priority="239">
      <formula>WEEKDAY(S70)=7</formula>
    </cfRule>
  </conditionalFormatting>
  <conditionalFormatting sqref="T70">
    <cfRule type="expression" dxfId="4790" priority="236">
      <formula>WEEKDAY(T70)=1</formula>
    </cfRule>
    <cfRule type="expression" dxfId="4789" priority="237">
      <formula>WEEKDAY(T70)=7</formula>
    </cfRule>
  </conditionalFormatting>
  <conditionalFormatting sqref="U70">
    <cfRule type="expression" dxfId="4788" priority="234">
      <formula>WEEKDAY(U70)=1</formula>
    </cfRule>
    <cfRule type="expression" dxfId="4787" priority="235">
      <formula>WEEKDAY(U70)=7</formula>
    </cfRule>
  </conditionalFormatting>
  <conditionalFormatting sqref="G72">
    <cfRule type="expression" dxfId="4786" priority="232">
      <formula>WEEKDAY(G72)=1</formula>
    </cfRule>
    <cfRule type="expression" dxfId="4785" priority="233">
      <formula>WEEKDAY(G72)=7</formula>
    </cfRule>
  </conditionalFormatting>
  <conditionalFormatting sqref="H72">
    <cfRule type="expression" dxfId="4784" priority="230">
      <formula>WEEKDAY(H72)=1</formula>
    </cfRule>
    <cfRule type="expression" dxfId="4783" priority="231">
      <formula>WEEKDAY(H72)=7</formula>
    </cfRule>
  </conditionalFormatting>
  <conditionalFormatting sqref="I72">
    <cfRule type="expression" dxfId="4782" priority="228">
      <formula>WEEKDAY(I72)=1</formula>
    </cfRule>
    <cfRule type="expression" dxfId="4781" priority="229">
      <formula>WEEKDAY(I72)=7</formula>
    </cfRule>
  </conditionalFormatting>
  <conditionalFormatting sqref="J72">
    <cfRule type="expression" dxfId="4780" priority="226">
      <formula>WEEKDAY(J72)=1</formula>
    </cfRule>
    <cfRule type="expression" dxfId="4779" priority="227">
      <formula>WEEKDAY(J72)=7</formula>
    </cfRule>
  </conditionalFormatting>
  <conditionalFormatting sqref="K72">
    <cfRule type="expression" dxfId="4778" priority="224">
      <formula>WEEKDAY(K72)=1</formula>
    </cfRule>
    <cfRule type="expression" dxfId="4777" priority="225">
      <formula>WEEKDAY(K72)=7</formula>
    </cfRule>
  </conditionalFormatting>
  <conditionalFormatting sqref="L72">
    <cfRule type="expression" dxfId="4776" priority="222">
      <formula>WEEKDAY(L72)=1</formula>
    </cfRule>
    <cfRule type="expression" dxfId="4775" priority="223">
      <formula>WEEKDAY(L72)=7</formula>
    </cfRule>
  </conditionalFormatting>
  <conditionalFormatting sqref="M72">
    <cfRule type="expression" dxfId="4774" priority="220">
      <formula>WEEKDAY(M72)=1</formula>
    </cfRule>
    <cfRule type="expression" dxfId="4773" priority="221">
      <formula>WEEKDAY(M72)=7</formula>
    </cfRule>
  </conditionalFormatting>
  <conditionalFormatting sqref="N72">
    <cfRule type="expression" dxfId="4772" priority="218">
      <formula>WEEKDAY(N72)=1</formula>
    </cfRule>
    <cfRule type="expression" dxfId="4771" priority="219">
      <formula>WEEKDAY(N72)=7</formula>
    </cfRule>
  </conditionalFormatting>
  <conditionalFormatting sqref="O72">
    <cfRule type="expression" dxfId="4770" priority="216">
      <formula>WEEKDAY(O72)=1</formula>
    </cfRule>
    <cfRule type="expression" dxfId="4769" priority="217">
      <formula>WEEKDAY(O72)=7</formula>
    </cfRule>
  </conditionalFormatting>
  <conditionalFormatting sqref="P72">
    <cfRule type="expression" dxfId="4768" priority="214">
      <formula>WEEKDAY(P72)=1</formula>
    </cfRule>
    <cfRule type="expression" dxfId="4767" priority="215">
      <formula>WEEKDAY(P72)=7</formula>
    </cfRule>
  </conditionalFormatting>
  <conditionalFormatting sqref="Q72">
    <cfRule type="expression" dxfId="4766" priority="212">
      <formula>WEEKDAY(Q72)=1</formula>
    </cfRule>
    <cfRule type="expression" dxfId="4765" priority="213">
      <formula>WEEKDAY(Q72)=7</formula>
    </cfRule>
  </conditionalFormatting>
  <conditionalFormatting sqref="R72">
    <cfRule type="expression" dxfId="4764" priority="210">
      <formula>WEEKDAY(R72)=1</formula>
    </cfRule>
    <cfRule type="expression" dxfId="4763" priority="211">
      <formula>WEEKDAY(R72)=7</formula>
    </cfRule>
  </conditionalFormatting>
  <conditionalFormatting sqref="S72">
    <cfRule type="expression" dxfId="4762" priority="208">
      <formula>WEEKDAY(S72)=1</formula>
    </cfRule>
    <cfRule type="expression" dxfId="4761" priority="209">
      <formula>WEEKDAY(S72)=7</formula>
    </cfRule>
  </conditionalFormatting>
  <conditionalFormatting sqref="T72">
    <cfRule type="cellIs" dxfId="4760" priority="200" operator="notEqual">
      <formula>29</formula>
    </cfRule>
    <cfRule type="expression" dxfId="4759" priority="205">
      <formula>WEEKDAY(S72+1)=1</formula>
    </cfRule>
    <cfRule type="expression" dxfId="4758" priority="206">
      <formula>WEEKDAY(S72+1)=7</formula>
    </cfRule>
  </conditionalFormatting>
  <conditionalFormatting sqref="U72">
    <cfRule type="cellIs" dxfId="4757" priority="201" operator="notEqual">
      <formula>30</formula>
    </cfRule>
    <cfRule type="expression" dxfId="4756" priority="203">
      <formula>WEEKDAY(S72+2)=1</formula>
    </cfRule>
    <cfRule type="expression" dxfId="4755" priority="204">
      <formula>WEEKDAY(S72+2)=7</formula>
    </cfRule>
  </conditionalFormatting>
  <conditionalFormatting sqref="V76 V80 V84 V88">
    <cfRule type="cellIs" dxfId="4754" priority="137" operator="notEqual">
      <formula>31</formula>
    </cfRule>
    <cfRule type="expression" dxfId="4753" priority="142">
      <formula>WEEKDAY(S76+3)=1</formula>
    </cfRule>
    <cfRule type="expression" dxfId="4752" priority="199">
      <formula>WEEKDAY(S76+3)=7</formula>
    </cfRule>
  </conditionalFormatting>
  <conditionalFormatting sqref="G74 G78 G82 G86">
    <cfRule type="expression" dxfId="4751" priority="197">
      <formula>WEEKDAY(G74)=1</formula>
    </cfRule>
    <cfRule type="expression" dxfId="4750" priority="198">
      <formula>WEEKDAY(G74)=7</formula>
    </cfRule>
  </conditionalFormatting>
  <conditionalFormatting sqref="I74 I78 I82 I86">
    <cfRule type="expression" dxfId="4749" priority="195">
      <formula>WEEKDAY(I74)=0</formula>
    </cfRule>
    <cfRule type="expression" dxfId="4748" priority="196">
      <formula>WEEKDAY(I74)=7</formula>
    </cfRule>
  </conditionalFormatting>
  <conditionalFormatting sqref="H74 H78 H82 H86">
    <cfRule type="expression" dxfId="4747" priority="193">
      <formula>WEEKDAY(H74)=1</formula>
    </cfRule>
    <cfRule type="expression" dxfId="4746" priority="194">
      <formula>WEEKDAY(H74)=7</formula>
    </cfRule>
  </conditionalFormatting>
  <conditionalFormatting sqref="J74 J78 J82 J86">
    <cfRule type="expression" dxfId="4745" priority="191">
      <formula>WEEKDAY(J74)=1</formula>
    </cfRule>
    <cfRule type="expression" dxfId="4744" priority="192">
      <formula>WEEKDAY(J74)=7</formula>
    </cfRule>
  </conditionalFormatting>
  <conditionalFormatting sqref="K74 K78 K82 K86">
    <cfRule type="expression" dxfId="4743" priority="189">
      <formula>WEEKDAY(K74)=1</formula>
    </cfRule>
    <cfRule type="expression" dxfId="4742" priority="190">
      <formula>WEEKDAY(K74)=7</formula>
    </cfRule>
  </conditionalFormatting>
  <conditionalFormatting sqref="L74 L78 L82 L86">
    <cfRule type="expression" dxfId="4741" priority="187">
      <formula>WEEKDAY(L74)=1</formula>
    </cfRule>
    <cfRule type="expression" dxfId="4740" priority="188">
      <formula>WEEKDAY(L74)=7</formula>
    </cfRule>
  </conditionalFormatting>
  <conditionalFormatting sqref="M74 M78 M82 M86">
    <cfRule type="expression" dxfId="4739" priority="185">
      <formula>WEEKDAY(M74)=1</formula>
    </cfRule>
    <cfRule type="expression" dxfId="4738" priority="186">
      <formula>WEEKDAY(M74)=7</formula>
    </cfRule>
  </conditionalFormatting>
  <conditionalFormatting sqref="N74 N78 N82 N86">
    <cfRule type="expression" dxfId="4737" priority="183">
      <formula>WEEKDAY(N74)=1</formula>
    </cfRule>
    <cfRule type="expression" dxfId="4736" priority="184">
      <formula>WEEKDAY(N74)=7</formula>
    </cfRule>
  </conditionalFormatting>
  <conditionalFormatting sqref="O74 O78 O82 O86">
    <cfRule type="expression" dxfId="4735" priority="181">
      <formula>WEEKDAY(O74)=1</formula>
    </cfRule>
    <cfRule type="expression" dxfId="4734" priority="182">
      <formula>WEEKDAY(O74)=7</formula>
    </cfRule>
  </conditionalFormatting>
  <conditionalFormatting sqref="P74 P78 P82 P86">
    <cfRule type="expression" dxfId="4733" priority="179">
      <formula>WEEKDAY(P74)=1</formula>
    </cfRule>
    <cfRule type="expression" dxfId="4732" priority="180">
      <formula>WEEKDAY(P74)=7</formula>
    </cfRule>
  </conditionalFormatting>
  <conditionalFormatting sqref="Q74 Q78 Q82 Q86">
    <cfRule type="expression" dxfId="4731" priority="177">
      <formula>WEEKDAY(Q74)=1</formula>
    </cfRule>
    <cfRule type="expression" dxfId="4730" priority="178">
      <formula>WEEKDAY(Q74)=7</formula>
    </cfRule>
  </conditionalFormatting>
  <conditionalFormatting sqref="R74 R78 R82 R86">
    <cfRule type="expression" dxfId="4729" priority="175">
      <formula>WEEKDAY(R74)=1</formula>
    </cfRule>
    <cfRule type="expression" dxfId="4728" priority="176">
      <formula>WEEKDAY(R74)=7</formula>
    </cfRule>
  </conditionalFormatting>
  <conditionalFormatting sqref="S74 S78 S82 S86">
    <cfRule type="expression" dxfId="4727" priority="173">
      <formula>WEEKDAY(S74)=1</formula>
    </cfRule>
    <cfRule type="expression" dxfId="4726" priority="174">
      <formula>WEEKDAY(S74)=7</formula>
    </cfRule>
  </conditionalFormatting>
  <conditionalFormatting sqref="T74 T78 T82 T86">
    <cfRule type="expression" dxfId="4725" priority="171">
      <formula>WEEKDAY(T74)=1</formula>
    </cfRule>
    <cfRule type="expression" dxfId="4724" priority="172">
      <formula>WEEKDAY(T74)=7</formula>
    </cfRule>
  </conditionalFormatting>
  <conditionalFormatting sqref="U74 U78 U82 U86">
    <cfRule type="expression" dxfId="4723" priority="169">
      <formula>WEEKDAY(U74)=1</formula>
    </cfRule>
    <cfRule type="expression" dxfId="4722" priority="170">
      <formula>WEEKDAY(U74)=7</formula>
    </cfRule>
  </conditionalFormatting>
  <conditionalFormatting sqref="G76 G80 G84 G88">
    <cfRule type="expression" dxfId="4721" priority="167">
      <formula>WEEKDAY(G76)=1</formula>
    </cfRule>
    <cfRule type="expression" dxfId="4720" priority="168">
      <formula>WEEKDAY(G76)=7</formula>
    </cfRule>
  </conditionalFormatting>
  <conditionalFormatting sqref="H76 H80 H84 H88">
    <cfRule type="expression" dxfId="4719" priority="165">
      <formula>WEEKDAY(H76)=1</formula>
    </cfRule>
    <cfRule type="expression" dxfId="4718" priority="166">
      <formula>WEEKDAY(H76)=7</formula>
    </cfRule>
  </conditionalFormatting>
  <conditionalFormatting sqref="I76 I80 I84 I88">
    <cfRule type="expression" dxfId="4717" priority="163">
      <formula>WEEKDAY(I76)=1</formula>
    </cfRule>
    <cfRule type="expression" dxfId="4716" priority="164">
      <formula>WEEKDAY(I76)=7</formula>
    </cfRule>
  </conditionalFormatting>
  <conditionalFormatting sqref="J76 J80 J84 J88">
    <cfRule type="expression" dxfId="4715" priority="161">
      <formula>WEEKDAY(J76)=1</formula>
    </cfRule>
    <cfRule type="expression" dxfId="4714" priority="162">
      <formula>WEEKDAY(J76)=7</formula>
    </cfRule>
  </conditionalFormatting>
  <conditionalFormatting sqref="K76 K80 K84 K88">
    <cfRule type="expression" dxfId="4713" priority="159">
      <formula>WEEKDAY(K76)=1</formula>
    </cfRule>
    <cfRule type="expression" dxfId="4712" priority="160">
      <formula>WEEKDAY(K76)=7</formula>
    </cfRule>
  </conditionalFormatting>
  <conditionalFormatting sqref="L76 L80 L84 L88">
    <cfRule type="expression" dxfId="4711" priority="157">
      <formula>WEEKDAY(L76)=1</formula>
    </cfRule>
    <cfRule type="expression" dxfId="4710" priority="158">
      <formula>WEEKDAY(L76)=7</formula>
    </cfRule>
  </conditionalFormatting>
  <conditionalFormatting sqref="M76 M80 M84 M88">
    <cfRule type="expression" dxfId="4709" priority="155">
      <formula>WEEKDAY(M76)=1</formula>
    </cfRule>
    <cfRule type="expression" dxfId="4708" priority="156">
      <formula>WEEKDAY(M76)=7</formula>
    </cfRule>
  </conditionalFormatting>
  <conditionalFormatting sqref="N76 N80 N84 N88">
    <cfRule type="expression" dxfId="4707" priority="153">
      <formula>WEEKDAY(N76)=1</formula>
    </cfRule>
    <cfRule type="expression" dxfId="4706" priority="154">
      <formula>WEEKDAY(N76)=7</formula>
    </cfRule>
  </conditionalFormatting>
  <conditionalFormatting sqref="O76 O80 O84 O88">
    <cfRule type="expression" dxfId="4705" priority="151">
      <formula>WEEKDAY(O76)=1</formula>
    </cfRule>
    <cfRule type="expression" dxfId="4704" priority="152">
      <formula>WEEKDAY(O76)=7</formula>
    </cfRule>
  </conditionalFormatting>
  <conditionalFormatting sqref="P76 P80 P84 P88">
    <cfRule type="expression" dxfId="4703" priority="149">
      <formula>WEEKDAY(P76)=1</formula>
    </cfRule>
    <cfRule type="expression" dxfId="4702" priority="150">
      <formula>WEEKDAY(P76)=7</formula>
    </cfRule>
  </conditionalFormatting>
  <conditionalFormatting sqref="Q76 Q80 Q84 Q88">
    <cfRule type="expression" dxfId="4701" priority="147">
      <formula>WEEKDAY(Q76)=1</formula>
    </cfRule>
    <cfRule type="expression" dxfId="4700" priority="148">
      <formula>WEEKDAY(Q76)=7</formula>
    </cfRule>
  </conditionalFormatting>
  <conditionalFormatting sqref="R76 R80 R84 R88">
    <cfRule type="expression" dxfId="4699" priority="145">
      <formula>WEEKDAY(R76)=1</formula>
    </cfRule>
    <cfRule type="expression" dxfId="4698" priority="146">
      <formula>WEEKDAY(R76)=7</formula>
    </cfRule>
  </conditionalFormatting>
  <conditionalFormatting sqref="S76 S80 S84 S88">
    <cfRule type="expression" dxfId="4697" priority="143">
      <formula>WEEKDAY(S76)=1</formula>
    </cfRule>
    <cfRule type="expression" dxfId="4696" priority="144">
      <formula>WEEKDAY(S76)=7</formula>
    </cfRule>
  </conditionalFormatting>
  <conditionalFormatting sqref="T76 T80 T84 T88">
    <cfRule type="cellIs" dxfId="4695" priority="135" operator="notEqual">
      <formula>29</formula>
    </cfRule>
    <cfRule type="expression" dxfId="4694" priority="140">
      <formula>WEEKDAY(S76+1)=1</formula>
    </cfRule>
    <cfRule type="expression" dxfId="4693" priority="141">
      <formula>WEEKDAY(S76+1)=7</formula>
    </cfRule>
  </conditionalFormatting>
  <conditionalFormatting sqref="U76 U80 U84 U88">
    <cfRule type="cellIs" dxfId="4692" priority="136" operator="notEqual">
      <formula>30</formula>
    </cfRule>
    <cfRule type="expression" dxfId="4691" priority="138">
      <formula>WEEKDAY(S76+2)=1</formula>
    </cfRule>
    <cfRule type="expression" dxfId="4690" priority="139">
      <formula>WEEKDAY(S76+2)=7</formula>
    </cfRule>
  </conditionalFormatting>
  <conditionalFormatting sqref="D102">
    <cfRule type="cellIs" dxfId="4689" priority="134" operator="equal">
      <formula>0</formula>
    </cfRule>
  </conditionalFormatting>
  <conditionalFormatting sqref="F100">
    <cfRule type="cellIs" dxfId="4688" priority="133" stopIfTrue="1" operator="equal">
      <formula>0</formula>
    </cfRule>
  </conditionalFormatting>
  <conditionalFormatting sqref="V102">
    <cfRule type="cellIs" dxfId="4687" priority="68" operator="notEqual">
      <formula>31</formula>
    </cfRule>
    <cfRule type="expression" dxfId="4686" priority="73">
      <formula>WEEKDAY(S102+3)=1</formula>
    </cfRule>
    <cfRule type="expression" dxfId="4685" priority="132">
      <formula>WEEKDAY(S102+3)=7</formula>
    </cfRule>
  </conditionalFormatting>
  <conditionalFormatting sqref="D106 D110 D114 D118">
    <cfRule type="cellIs" dxfId="4684" priority="131" operator="equal">
      <formula>0</formula>
    </cfRule>
  </conditionalFormatting>
  <conditionalFormatting sqref="F104 F108 F112 F116">
    <cfRule type="cellIs" dxfId="4683" priority="130" stopIfTrue="1" operator="equal">
      <formula>0</formula>
    </cfRule>
  </conditionalFormatting>
  <conditionalFormatting sqref="G100">
    <cfRule type="expression" dxfId="4682" priority="128">
      <formula>WEEKDAY(G100)=1</formula>
    </cfRule>
    <cfRule type="expression" dxfId="4681" priority="129">
      <formula>WEEKDAY(G100)=7</formula>
    </cfRule>
  </conditionalFormatting>
  <conditionalFormatting sqref="I100">
    <cfRule type="expression" dxfId="4680" priority="126">
      <formula>WEEKDAY(I100)=0</formula>
    </cfRule>
    <cfRule type="expression" dxfId="4679" priority="127">
      <formula>WEEKDAY(I100)=7</formula>
    </cfRule>
  </conditionalFormatting>
  <conditionalFormatting sqref="H100">
    <cfRule type="expression" dxfId="4678" priority="124">
      <formula>WEEKDAY(H100)=1</formula>
    </cfRule>
    <cfRule type="expression" dxfId="4677" priority="125">
      <formula>WEEKDAY(H100)=7</formula>
    </cfRule>
  </conditionalFormatting>
  <conditionalFormatting sqref="J100">
    <cfRule type="expression" dxfId="4676" priority="122">
      <formula>WEEKDAY(J100)=1</formula>
    </cfRule>
    <cfRule type="expression" dxfId="4675" priority="123">
      <formula>WEEKDAY(J100)=7</formula>
    </cfRule>
  </conditionalFormatting>
  <conditionalFormatting sqref="K100">
    <cfRule type="expression" dxfId="4674" priority="120">
      <formula>WEEKDAY(K100)=1</formula>
    </cfRule>
    <cfRule type="expression" dxfId="4673" priority="121">
      <formula>WEEKDAY(K100)=7</formula>
    </cfRule>
  </conditionalFormatting>
  <conditionalFormatting sqref="L100">
    <cfRule type="expression" dxfId="4672" priority="118">
      <formula>WEEKDAY(L100)=1</formula>
    </cfRule>
    <cfRule type="expression" dxfId="4671" priority="119">
      <formula>WEEKDAY(L100)=7</formula>
    </cfRule>
  </conditionalFormatting>
  <conditionalFormatting sqref="M100">
    <cfRule type="expression" dxfId="4670" priority="116">
      <formula>WEEKDAY(M100)=1</formula>
    </cfRule>
    <cfRule type="expression" dxfId="4669" priority="117">
      <formula>WEEKDAY(M100)=7</formula>
    </cfRule>
  </conditionalFormatting>
  <conditionalFormatting sqref="N100">
    <cfRule type="expression" dxfId="4668" priority="114">
      <formula>WEEKDAY(N100)=1</formula>
    </cfRule>
    <cfRule type="expression" dxfId="4667" priority="115">
      <formula>WEEKDAY(N100)=7</formula>
    </cfRule>
  </conditionalFormatting>
  <conditionalFormatting sqref="O100">
    <cfRule type="expression" dxfId="4666" priority="112">
      <formula>WEEKDAY(O100)=1</formula>
    </cfRule>
    <cfRule type="expression" dxfId="4665" priority="113">
      <formula>WEEKDAY(O100)=7</formula>
    </cfRule>
  </conditionalFormatting>
  <conditionalFormatting sqref="P100">
    <cfRule type="expression" dxfId="4664" priority="110">
      <formula>WEEKDAY(P100)=1</formula>
    </cfRule>
    <cfRule type="expression" dxfId="4663" priority="111">
      <formula>WEEKDAY(P100)=7</formula>
    </cfRule>
  </conditionalFormatting>
  <conditionalFormatting sqref="Q100">
    <cfRule type="expression" dxfId="4662" priority="108">
      <formula>WEEKDAY(Q100)=1</formula>
    </cfRule>
    <cfRule type="expression" dxfId="4661" priority="109">
      <formula>WEEKDAY(Q100)=7</formula>
    </cfRule>
  </conditionalFormatting>
  <conditionalFormatting sqref="R100">
    <cfRule type="expression" dxfId="4660" priority="106">
      <formula>WEEKDAY(R100)=1</formula>
    </cfRule>
    <cfRule type="expression" dxfId="4659" priority="107">
      <formula>WEEKDAY(R100)=7</formula>
    </cfRule>
  </conditionalFormatting>
  <conditionalFormatting sqref="S100">
    <cfRule type="expression" dxfId="4658" priority="104">
      <formula>WEEKDAY(S100)=1</formula>
    </cfRule>
    <cfRule type="expression" dxfId="4657" priority="105">
      <formula>WEEKDAY(S100)=7</formula>
    </cfRule>
  </conditionalFormatting>
  <conditionalFormatting sqref="T100">
    <cfRule type="expression" dxfId="4656" priority="102">
      <formula>WEEKDAY(T100)=1</formula>
    </cfRule>
    <cfRule type="expression" dxfId="4655" priority="103">
      <formula>WEEKDAY(T100)=7</formula>
    </cfRule>
  </conditionalFormatting>
  <conditionalFormatting sqref="U100">
    <cfRule type="expression" dxfId="4654" priority="100">
      <formula>WEEKDAY(U100)=1</formula>
    </cfRule>
    <cfRule type="expression" dxfId="4653" priority="101">
      <formula>WEEKDAY(U100)=7</formula>
    </cfRule>
  </conditionalFormatting>
  <conditionalFormatting sqref="G102">
    <cfRule type="expression" dxfId="4652" priority="98">
      <formula>WEEKDAY(G102)=1</formula>
    </cfRule>
    <cfRule type="expression" dxfId="4651" priority="99">
      <formula>WEEKDAY(G102)=7</formula>
    </cfRule>
  </conditionalFormatting>
  <conditionalFormatting sqref="H102">
    <cfRule type="expression" dxfId="4650" priority="96">
      <formula>WEEKDAY(H102)=1</formula>
    </cfRule>
    <cfRule type="expression" dxfId="4649" priority="97">
      <formula>WEEKDAY(H102)=7</formula>
    </cfRule>
  </conditionalFormatting>
  <conditionalFormatting sqref="I102">
    <cfRule type="expression" dxfId="4648" priority="94">
      <formula>WEEKDAY(I102)=1</formula>
    </cfRule>
    <cfRule type="expression" dxfId="4647" priority="95">
      <formula>WEEKDAY(I102)=7</formula>
    </cfRule>
  </conditionalFormatting>
  <conditionalFormatting sqref="J102">
    <cfRule type="expression" dxfId="4646" priority="92">
      <formula>WEEKDAY(J102)=1</formula>
    </cfRule>
    <cfRule type="expression" dxfId="4645" priority="93">
      <formula>WEEKDAY(J102)=7</formula>
    </cfRule>
  </conditionalFormatting>
  <conditionalFormatting sqref="K102">
    <cfRule type="expression" dxfId="4644" priority="90">
      <formula>WEEKDAY(K102)=1</formula>
    </cfRule>
    <cfRule type="expression" dxfId="4643" priority="91">
      <formula>WEEKDAY(K102)=7</formula>
    </cfRule>
  </conditionalFormatting>
  <conditionalFormatting sqref="L102">
    <cfRule type="expression" dxfId="4642" priority="88">
      <formula>WEEKDAY(L102)=1</formula>
    </cfRule>
    <cfRule type="expression" dxfId="4641" priority="89">
      <formula>WEEKDAY(L102)=7</formula>
    </cfRule>
  </conditionalFormatting>
  <conditionalFormatting sqref="M102">
    <cfRule type="expression" dxfId="4640" priority="86">
      <formula>WEEKDAY(M102)=1</formula>
    </cfRule>
    <cfRule type="expression" dxfId="4639" priority="87">
      <formula>WEEKDAY(M102)=7</formula>
    </cfRule>
  </conditionalFormatting>
  <conditionalFormatting sqref="N102">
    <cfRule type="expression" dxfId="4638" priority="84">
      <formula>WEEKDAY(N102)=1</formula>
    </cfRule>
    <cfRule type="expression" dxfId="4637" priority="85">
      <formula>WEEKDAY(N102)=7</formula>
    </cfRule>
  </conditionalFormatting>
  <conditionalFormatting sqref="O102">
    <cfRule type="expression" dxfId="4636" priority="82">
      <formula>WEEKDAY(O102)=1</formula>
    </cfRule>
    <cfRule type="expression" dxfId="4635" priority="83">
      <formula>WEEKDAY(O102)=7</formula>
    </cfRule>
  </conditionalFormatting>
  <conditionalFormatting sqref="P102">
    <cfRule type="expression" dxfId="4634" priority="80">
      <formula>WEEKDAY(P102)=1</formula>
    </cfRule>
    <cfRule type="expression" dxfId="4633" priority="81">
      <formula>WEEKDAY(P102)=7</formula>
    </cfRule>
  </conditionalFormatting>
  <conditionalFormatting sqref="Q102">
    <cfRule type="expression" dxfId="4632" priority="78">
      <formula>WEEKDAY(Q102)=1</formula>
    </cfRule>
    <cfRule type="expression" dxfId="4631" priority="79">
      <formula>WEEKDAY(Q102)=7</formula>
    </cfRule>
  </conditionalFormatting>
  <conditionalFormatting sqref="R102">
    <cfRule type="expression" dxfId="4630" priority="76">
      <formula>WEEKDAY(R102)=1</formula>
    </cfRule>
    <cfRule type="expression" dxfId="4629" priority="77">
      <formula>WEEKDAY(R102)=7</formula>
    </cfRule>
  </conditionalFormatting>
  <conditionalFormatting sqref="S102">
    <cfRule type="expression" dxfId="4628" priority="74">
      <formula>WEEKDAY(S102)=1</formula>
    </cfRule>
    <cfRule type="expression" dxfId="4627" priority="75">
      <formula>WEEKDAY(S102)=7</formula>
    </cfRule>
  </conditionalFormatting>
  <conditionalFormatting sqref="T102">
    <cfRule type="cellIs" dxfId="4626" priority="66" operator="notEqual">
      <formula>29</formula>
    </cfRule>
    <cfRule type="expression" dxfId="4625" priority="71">
      <formula>WEEKDAY(S102+1)=1</formula>
    </cfRule>
    <cfRule type="expression" dxfId="4624" priority="72">
      <formula>WEEKDAY(S102+1)=7</formula>
    </cfRule>
  </conditionalFormatting>
  <conditionalFormatting sqref="U102">
    <cfRule type="cellIs" dxfId="4623" priority="67" operator="notEqual">
      <formula>30</formula>
    </cfRule>
    <cfRule type="expression" dxfId="4622" priority="69">
      <formula>WEEKDAY(S102+2)=1</formula>
    </cfRule>
    <cfRule type="expression" dxfId="4621" priority="70">
      <formula>WEEKDAY(S102+2)=7</formula>
    </cfRule>
  </conditionalFormatting>
  <conditionalFormatting sqref="V106 V110 V114 V118">
    <cfRule type="cellIs" dxfId="4620" priority="3" operator="notEqual">
      <formula>31</formula>
    </cfRule>
    <cfRule type="expression" dxfId="4619" priority="8">
      <formula>WEEKDAY(S106+3)=1</formula>
    </cfRule>
    <cfRule type="expression" dxfId="4618" priority="65">
      <formula>WEEKDAY(S106+3)=7</formula>
    </cfRule>
  </conditionalFormatting>
  <conditionalFormatting sqref="G104 G108 G112 G116">
    <cfRule type="expression" dxfId="4617" priority="63">
      <formula>WEEKDAY(G104)=1</formula>
    </cfRule>
    <cfRule type="expression" dxfId="4616" priority="64">
      <formula>WEEKDAY(G104)=7</formula>
    </cfRule>
  </conditionalFormatting>
  <conditionalFormatting sqref="I104 I108 I112 I116">
    <cfRule type="expression" dxfId="4615" priority="61">
      <formula>WEEKDAY(I104)=0</formula>
    </cfRule>
    <cfRule type="expression" dxfId="4614" priority="62">
      <formula>WEEKDAY(I104)=7</formula>
    </cfRule>
  </conditionalFormatting>
  <conditionalFormatting sqref="H104 H108 H112 H116">
    <cfRule type="expression" dxfId="4613" priority="59">
      <formula>WEEKDAY(H104)=1</formula>
    </cfRule>
    <cfRule type="expression" dxfId="4612" priority="60">
      <formula>WEEKDAY(H104)=7</formula>
    </cfRule>
  </conditionalFormatting>
  <conditionalFormatting sqref="J104 J108 J112 J116">
    <cfRule type="expression" dxfId="4611" priority="57">
      <formula>WEEKDAY(J104)=1</formula>
    </cfRule>
    <cfRule type="expression" dxfId="4610" priority="58">
      <formula>WEEKDAY(J104)=7</formula>
    </cfRule>
  </conditionalFormatting>
  <conditionalFormatting sqref="K104 K108 K112 K116">
    <cfRule type="expression" dxfId="4609" priority="55">
      <formula>WEEKDAY(K104)=1</formula>
    </cfRule>
    <cfRule type="expression" dxfId="4608" priority="56">
      <formula>WEEKDAY(K104)=7</formula>
    </cfRule>
  </conditionalFormatting>
  <conditionalFormatting sqref="L104 L108 L112 L116">
    <cfRule type="expression" dxfId="4607" priority="53">
      <formula>WEEKDAY(L104)=1</formula>
    </cfRule>
    <cfRule type="expression" dxfId="4606" priority="54">
      <formula>WEEKDAY(L104)=7</formula>
    </cfRule>
  </conditionalFormatting>
  <conditionalFormatting sqref="M104 M108 M112 M116">
    <cfRule type="expression" dxfId="4605" priority="51">
      <formula>WEEKDAY(M104)=1</formula>
    </cfRule>
    <cfRule type="expression" dxfId="4604" priority="52">
      <formula>WEEKDAY(M104)=7</formula>
    </cfRule>
  </conditionalFormatting>
  <conditionalFormatting sqref="N104 N108 N112 N116">
    <cfRule type="expression" dxfId="4603" priority="49">
      <formula>WEEKDAY(N104)=1</formula>
    </cfRule>
    <cfRule type="expression" dxfId="4602" priority="50">
      <formula>WEEKDAY(N104)=7</formula>
    </cfRule>
  </conditionalFormatting>
  <conditionalFormatting sqref="O104 O108 O112 O116">
    <cfRule type="expression" dxfId="4601" priority="47">
      <formula>WEEKDAY(O104)=1</formula>
    </cfRule>
    <cfRule type="expression" dxfId="4600" priority="48">
      <formula>WEEKDAY(O104)=7</formula>
    </cfRule>
  </conditionalFormatting>
  <conditionalFormatting sqref="P104 P108 P112 P116">
    <cfRule type="expression" dxfId="4599" priority="45">
      <formula>WEEKDAY(P104)=1</formula>
    </cfRule>
    <cfRule type="expression" dxfId="4598" priority="46">
      <formula>WEEKDAY(P104)=7</formula>
    </cfRule>
  </conditionalFormatting>
  <conditionalFormatting sqref="Q104 Q108 Q112 Q116">
    <cfRule type="expression" dxfId="4597" priority="43">
      <formula>WEEKDAY(Q104)=1</formula>
    </cfRule>
    <cfRule type="expression" dxfId="4596" priority="44">
      <formula>WEEKDAY(Q104)=7</formula>
    </cfRule>
  </conditionalFormatting>
  <conditionalFormatting sqref="R104 R108 R112 R116">
    <cfRule type="expression" dxfId="4595" priority="41">
      <formula>WEEKDAY(R104)=1</formula>
    </cfRule>
    <cfRule type="expression" dxfId="4594" priority="42">
      <formula>WEEKDAY(R104)=7</formula>
    </cfRule>
  </conditionalFormatting>
  <conditionalFormatting sqref="S104 S108 S112 S116">
    <cfRule type="expression" dxfId="4593" priority="39">
      <formula>WEEKDAY(S104)=1</formula>
    </cfRule>
    <cfRule type="expression" dxfId="4592" priority="40">
      <formula>WEEKDAY(S104)=7</formula>
    </cfRule>
  </conditionalFormatting>
  <conditionalFormatting sqref="T104 T108 T112 T116">
    <cfRule type="expression" dxfId="4591" priority="37">
      <formula>WEEKDAY(T104)=1</formula>
    </cfRule>
    <cfRule type="expression" dxfId="4590" priority="38">
      <formula>WEEKDAY(T104)=7</formula>
    </cfRule>
  </conditionalFormatting>
  <conditionalFormatting sqref="U104 U108 U112 U116">
    <cfRule type="expression" dxfId="4589" priority="35">
      <formula>WEEKDAY(U104)=1</formula>
    </cfRule>
    <cfRule type="expression" dxfId="4588" priority="36">
      <formula>WEEKDAY(U104)=7</formula>
    </cfRule>
  </conditionalFormatting>
  <conditionalFormatting sqref="G106 G110 G114 G118">
    <cfRule type="expression" dxfId="4587" priority="33">
      <formula>WEEKDAY(G106)=1</formula>
    </cfRule>
    <cfRule type="expression" dxfId="4586" priority="34">
      <formula>WEEKDAY(G106)=7</formula>
    </cfRule>
  </conditionalFormatting>
  <conditionalFormatting sqref="H106 H110 H114 H118">
    <cfRule type="expression" dxfId="4585" priority="31">
      <formula>WEEKDAY(H106)=1</formula>
    </cfRule>
    <cfRule type="expression" dxfId="4584" priority="32">
      <formula>WEEKDAY(H106)=7</formula>
    </cfRule>
  </conditionalFormatting>
  <conditionalFormatting sqref="I106 I110 I114 I118">
    <cfRule type="expression" dxfId="4583" priority="29">
      <formula>WEEKDAY(I106)=1</formula>
    </cfRule>
    <cfRule type="expression" dxfId="4582" priority="30">
      <formula>WEEKDAY(I106)=7</formula>
    </cfRule>
  </conditionalFormatting>
  <conditionalFormatting sqref="J106 J110 J114 J118">
    <cfRule type="expression" dxfId="4581" priority="27">
      <formula>WEEKDAY(J106)=1</formula>
    </cfRule>
    <cfRule type="expression" dxfId="4580" priority="28">
      <formula>WEEKDAY(J106)=7</formula>
    </cfRule>
  </conditionalFormatting>
  <conditionalFormatting sqref="K106 K110 K114 K118">
    <cfRule type="expression" dxfId="4579" priority="25">
      <formula>WEEKDAY(K106)=1</formula>
    </cfRule>
    <cfRule type="expression" dxfId="4578" priority="26">
      <formula>WEEKDAY(K106)=7</formula>
    </cfRule>
  </conditionalFormatting>
  <conditionalFormatting sqref="L106 L110 L114 L118">
    <cfRule type="expression" dxfId="4577" priority="23">
      <formula>WEEKDAY(L106)=1</formula>
    </cfRule>
    <cfRule type="expression" dxfId="4576" priority="24">
      <formula>WEEKDAY(L106)=7</formula>
    </cfRule>
  </conditionalFormatting>
  <conditionalFormatting sqref="M106 M110 M114 M118">
    <cfRule type="expression" dxfId="4575" priority="21">
      <formula>WEEKDAY(M106)=1</formula>
    </cfRule>
    <cfRule type="expression" dxfId="4574" priority="22">
      <formula>WEEKDAY(M106)=7</formula>
    </cfRule>
  </conditionalFormatting>
  <conditionalFormatting sqref="N106 N110 N114 N118">
    <cfRule type="expression" dxfId="4573" priority="19">
      <formula>WEEKDAY(N106)=1</formula>
    </cfRule>
    <cfRule type="expression" dxfId="4572" priority="20">
      <formula>WEEKDAY(N106)=7</formula>
    </cfRule>
  </conditionalFormatting>
  <conditionalFormatting sqref="O106 O110 O114 O118">
    <cfRule type="expression" dxfId="4571" priority="17">
      <formula>WEEKDAY(O106)=1</formula>
    </cfRule>
    <cfRule type="expression" dxfId="4570" priority="18">
      <formula>WEEKDAY(O106)=7</formula>
    </cfRule>
  </conditionalFormatting>
  <conditionalFormatting sqref="P106 P110 P114 P118">
    <cfRule type="expression" dxfId="4569" priority="15">
      <formula>WEEKDAY(P106)=1</formula>
    </cfRule>
    <cfRule type="expression" dxfId="4568" priority="16">
      <formula>WEEKDAY(P106)=7</formula>
    </cfRule>
  </conditionalFormatting>
  <conditionalFormatting sqref="Q106 Q110 Q114 Q118">
    <cfRule type="expression" dxfId="4567" priority="13">
      <formula>WEEKDAY(Q106)=1</formula>
    </cfRule>
    <cfRule type="expression" dxfId="4566" priority="14">
      <formula>WEEKDAY(Q106)=7</formula>
    </cfRule>
  </conditionalFormatting>
  <conditionalFormatting sqref="R106 R110 R114 R118">
    <cfRule type="expression" dxfId="4565" priority="11">
      <formula>WEEKDAY(R106)=1</formula>
    </cfRule>
    <cfRule type="expression" dxfId="4564" priority="12">
      <formula>WEEKDAY(R106)=7</formula>
    </cfRule>
  </conditionalFormatting>
  <conditionalFormatting sqref="S106 S110 S114 S118">
    <cfRule type="expression" dxfId="4563" priority="9">
      <formula>WEEKDAY(S106)=1</formula>
    </cfRule>
    <cfRule type="expression" dxfId="4562" priority="10">
      <formula>WEEKDAY(S106)=7</formula>
    </cfRule>
  </conditionalFormatting>
  <conditionalFormatting sqref="T106 T110 T114 T118">
    <cfRule type="cellIs" dxfId="4561" priority="1" operator="notEqual">
      <formula>29</formula>
    </cfRule>
    <cfRule type="expression" dxfId="4560" priority="6">
      <formula>WEEKDAY(S106+1)=1</formula>
    </cfRule>
    <cfRule type="expression" dxfId="4559" priority="7">
      <formula>WEEKDAY(S106+1)=7</formula>
    </cfRule>
  </conditionalFormatting>
  <conditionalFormatting sqref="U106 U110 U114 U118">
    <cfRule type="cellIs" dxfId="4558" priority="2" operator="notEqual">
      <formula>30</formula>
    </cfRule>
    <cfRule type="expression" dxfId="4557" priority="4">
      <formula>WEEKDAY(S106+2)=1</formula>
    </cfRule>
    <cfRule type="expression" dxfId="4556" priority="5">
      <formula>WEEKDAY(S106+2)=7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workbookViewId="0">
      <selection activeCell="I7" sqref="I7"/>
    </sheetView>
  </sheetViews>
  <sheetFormatPr defaultRowHeight="18"/>
  <cols>
    <col min="1" max="1" width="2.25" style="45" customWidth="1"/>
    <col min="2" max="2" width="26.25" style="45" customWidth="1"/>
    <col min="3" max="3" width="18.375" style="45" customWidth="1"/>
    <col min="4" max="4" width="9.375" style="45" customWidth="1"/>
    <col min="5" max="5" width="12.375" style="45" customWidth="1"/>
    <col min="6" max="6" width="18" style="45" customWidth="1"/>
    <col min="7" max="7" width="9.25" style="45" customWidth="1"/>
    <col min="8" max="16384" width="9" style="45"/>
  </cols>
  <sheetData>
    <row r="1" spans="2:8" ht="31.5" customHeight="1"/>
    <row r="2" spans="2:8" ht="35.25" customHeight="1">
      <c r="B2" s="143" t="s">
        <v>16</v>
      </c>
      <c r="C2" s="144"/>
      <c r="D2" s="144"/>
      <c r="E2" s="144"/>
      <c r="F2" s="144"/>
      <c r="G2" s="145"/>
    </row>
    <row r="3" spans="2:8" ht="29.25" customHeight="1">
      <c r="B3" s="46" t="s">
        <v>17</v>
      </c>
      <c r="C3" s="146">
        <f>SUM(F14:F32)</f>
        <v>0</v>
      </c>
      <c r="D3" s="147"/>
      <c r="E3" s="147"/>
      <c r="F3" s="147"/>
      <c r="G3" s="148"/>
    </row>
    <row r="4" spans="2:8" ht="29.25" customHeight="1">
      <c r="B4" s="47" t="s">
        <v>18</v>
      </c>
      <c r="C4" s="149"/>
      <c r="D4" s="150"/>
      <c r="E4" s="150"/>
      <c r="F4" s="150"/>
      <c r="G4" s="151"/>
    </row>
    <row r="5" spans="2:8" ht="34.5" customHeight="1">
      <c r="B5" s="152" t="s">
        <v>33</v>
      </c>
      <c r="C5" s="153"/>
      <c r="D5" s="153"/>
      <c r="E5" s="153"/>
      <c r="F5" s="153"/>
      <c r="G5" s="154"/>
    </row>
    <row r="6" spans="2:8" ht="15" customHeight="1">
      <c r="B6" s="48"/>
      <c r="C6" s="49"/>
      <c r="D6" s="49"/>
      <c r="E6" s="49"/>
      <c r="F6" s="49"/>
      <c r="G6" s="50"/>
    </row>
    <row r="7" spans="2:8" ht="20.25" customHeight="1">
      <c r="B7" s="155" t="s">
        <v>19</v>
      </c>
      <c r="C7" s="156"/>
      <c r="D7" s="156"/>
      <c r="E7" s="156"/>
      <c r="F7" s="156"/>
      <c r="G7" s="157"/>
      <c r="H7" s="51"/>
    </row>
    <row r="8" spans="2:8" ht="20.25" customHeight="1">
      <c r="B8" s="155" t="s">
        <v>34</v>
      </c>
      <c r="C8" s="156"/>
      <c r="D8" s="156"/>
      <c r="E8" s="156"/>
      <c r="F8" s="156"/>
      <c r="G8" s="157"/>
    </row>
    <row r="9" spans="2:8" ht="20.25" customHeight="1">
      <c r="B9" s="137" t="s">
        <v>32</v>
      </c>
      <c r="C9" s="138"/>
      <c r="D9" s="138"/>
      <c r="E9" s="138"/>
      <c r="F9" s="138"/>
      <c r="G9" s="139"/>
    </row>
    <row r="10" spans="2:8" ht="20.25" customHeight="1">
      <c r="B10" s="137" t="s">
        <v>29</v>
      </c>
      <c r="C10" s="138"/>
      <c r="D10" s="138"/>
      <c r="E10" s="138"/>
      <c r="F10" s="138"/>
      <c r="G10" s="139"/>
    </row>
    <row r="11" spans="2:8" ht="15.75" customHeight="1">
      <c r="B11" s="52"/>
      <c r="C11" s="53"/>
      <c r="D11" s="53"/>
      <c r="E11" s="53"/>
      <c r="F11" s="53"/>
      <c r="G11" s="54"/>
    </row>
    <row r="12" spans="2:8" ht="29.25" customHeight="1">
      <c r="B12" s="140" t="s">
        <v>20</v>
      </c>
      <c r="C12" s="141"/>
      <c r="D12" s="141"/>
      <c r="E12" s="141"/>
      <c r="F12" s="141"/>
      <c r="G12" s="142"/>
    </row>
    <row r="13" spans="2:8" ht="33" customHeight="1">
      <c r="B13" s="55" t="s">
        <v>21</v>
      </c>
      <c r="C13" s="55" t="s">
        <v>22</v>
      </c>
      <c r="D13" s="55" t="s">
        <v>23</v>
      </c>
      <c r="E13" s="55" t="s">
        <v>24</v>
      </c>
      <c r="F13" s="55" t="s">
        <v>25</v>
      </c>
      <c r="G13" s="55" t="s">
        <v>26</v>
      </c>
    </row>
    <row r="14" spans="2:8" ht="40.5" customHeight="1">
      <c r="B14" s="56">
        <f>'6月'!B12</f>
        <v>0</v>
      </c>
      <c r="C14" s="57" t="s">
        <v>27</v>
      </c>
      <c r="D14" s="58">
        <f>'6月'!F10</f>
        <v>0</v>
      </c>
      <c r="E14" s="59">
        <v>600</v>
      </c>
      <c r="F14" s="60">
        <f t="shared" ref="F14:F25" si="0">IF(D14="","",D14*E14)</f>
        <v>0</v>
      </c>
      <c r="G14" s="61"/>
    </row>
    <row r="15" spans="2:8" ht="40.5" customHeight="1">
      <c r="B15" s="56">
        <f>'6月'!B16</f>
        <v>0</v>
      </c>
      <c r="C15" s="57" t="s">
        <v>27</v>
      </c>
      <c r="D15" s="58">
        <f>'6月'!F14</f>
        <v>0</v>
      </c>
      <c r="E15" s="59">
        <v>600</v>
      </c>
      <c r="F15" s="60">
        <f t="shared" si="0"/>
        <v>0</v>
      </c>
      <c r="G15" s="56"/>
    </row>
    <row r="16" spans="2:8" ht="40.5" customHeight="1">
      <c r="B16" s="56">
        <f>'6月'!B20</f>
        <v>0</v>
      </c>
      <c r="C16" s="57" t="s">
        <v>27</v>
      </c>
      <c r="D16" s="58">
        <f>'6月'!F18</f>
        <v>0</v>
      </c>
      <c r="E16" s="59">
        <v>600</v>
      </c>
      <c r="F16" s="60">
        <f t="shared" si="0"/>
        <v>0</v>
      </c>
      <c r="G16" s="56"/>
    </row>
    <row r="17" spans="2:7" ht="40.5" customHeight="1">
      <c r="B17" s="56">
        <f>'6月'!B24</f>
        <v>0</v>
      </c>
      <c r="C17" s="57" t="s">
        <v>27</v>
      </c>
      <c r="D17" s="58">
        <f>'6月'!F22</f>
        <v>0</v>
      </c>
      <c r="E17" s="59">
        <v>600</v>
      </c>
      <c r="F17" s="60">
        <f t="shared" si="0"/>
        <v>0</v>
      </c>
      <c r="G17" s="56"/>
    </row>
    <row r="18" spans="2:7" ht="40.5" customHeight="1">
      <c r="B18" s="56">
        <f>'6月'!B28</f>
        <v>0</v>
      </c>
      <c r="C18" s="57" t="s">
        <v>27</v>
      </c>
      <c r="D18" s="58">
        <f>'6月'!F26</f>
        <v>0</v>
      </c>
      <c r="E18" s="59">
        <v>600</v>
      </c>
      <c r="F18" s="60">
        <f t="shared" si="0"/>
        <v>0</v>
      </c>
      <c r="G18" s="56"/>
    </row>
    <row r="19" spans="2:7" ht="40.5" customHeight="1">
      <c r="B19" s="56">
        <f>'6月'!B42</f>
        <v>0</v>
      </c>
      <c r="C19" s="57" t="s">
        <v>27</v>
      </c>
      <c r="D19" s="58">
        <f>'6月'!F40</f>
        <v>0</v>
      </c>
      <c r="E19" s="59">
        <v>600</v>
      </c>
      <c r="F19" s="60">
        <f t="shared" si="0"/>
        <v>0</v>
      </c>
      <c r="G19" s="56"/>
    </row>
    <row r="20" spans="2:7" ht="40.5" customHeight="1">
      <c r="B20" s="56">
        <f>'6月'!B46</f>
        <v>0</v>
      </c>
      <c r="C20" s="57" t="s">
        <v>27</v>
      </c>
      <c r="D20" s="58">
        <f>'6月'!F44</f>
        <v>0</v>
      </c>
      <c r="E20" s="59">
        <v>600</v>
      </c>
      <c r="F20" s="60">
        <f t="shared" si="0"/>
        <v>0</v>
      </c>
      <c r="G20" s="56"/>
    </row>
    <row r="21" spans="2:7" ht="40.5" customHeight="1">
      <c r="B21" s="56">
        <f>'6月'!B50</f>
        <v>0</v>
      </c>
      <c r="C21" s="57" t="s">
        <v>27</v>
      </c>
      <c r="D21" s="58">
        <f>'6月'!F48</f>
        <v>0</v>
      </c>
      <c r="E21" s="59">
        <v>600</v>
      </c>
      <c r="F21" s="60">
        <f t="shared" si="0"/>
        <v>0</v>
      </c>
      <c r="G21" s="56"/>
    </row>
    <row r="22" spans="2:7" ht="40.5" customHeight="1">
      <c r="B22" s="56">
        <f>'6月'!B54</f>
        <v>0</v>
      </c>
      <c r="C22" s="57" t="s">
        <v>27</v>
      </c>
      <c r="D22" s="58">
        <f>'6月'!F52</f>
        <v>0</v>
      </c>
      <c r="E22" s="59">
        <v>600</v>
      </c>
      <c r="F22" s="60">
        <f t="shared" si="0"/>
        <v>0</v>
      </c>
      <c r="G22" s="56"/>
    </row>
    <row r="23" spans="2:7" ht="40.5" customHeight="1">
      <c r="B23" s="56">
        <f>'6月'!B58</f>
        <v>0</v>
      </c>
      <c r="C23" s="57" t="s">
        <v>27</v>
      </c>
      <c r="D23" s="58">
        <f>'6月'!F56</f>
        <v>0</v>
      </c>
      <c r="E23" s="59">
        <v>600</v>
      </c>
      <c r="F23" s="60">
        <f t="shared" si="0"/>
        <v>0</v>
      </c>
      <c r="G23" s="56"/>
    </row>
    <row r="24" spans="2:7" ht="40.5" customHeight="1">
      <c r="B24" s="56">
        <f>'6月'!B72</f>
        <v>0</v>
      </c>
      <c r="C24" s="57" t="s">
        <v>27</v>
      </c>
      <c r="D24" s="58">
        <f>'6月'!F70</f>
        <v>0</v>
      </c>
      <c r="E24" s="59">
        <v>600</v>
      </c>
      <c r="F24" s="60">
        <f t="shared" si="0"/>
        <v>0</v>
      </c>
      <c r="G24" s="56"/>
    </row>
    <row r="25" spans="2:7" ht="40.5" customHeight="1">
      <c r="B25" s="56">
        <f>'6月'!B76</f>
        <v>0</v>
      </c>
      <c r="C25" s="57" t="s">
        <v>27</v>
      </c>
      <c r="D25" s="58">
        <f>'6月'!F74</f>
        <v>0</v>
      </c>
      <c r="E25" s="59">
        <v>600</v>
      </c>
      <c r="F25" s="60">
        <f t="shared" si="0"/>
        <v>0</v>
      </c>
      <c r="G25" s="56"/>
    </row>
    <row r="26" spans="2:7" ht="40.5" customHeight="1">
      <c r="B26" s="56">
        <f>'6月'!B80</f>
        <v>0</v>
      </c>
      <c r="C26" s="57" t="s">
        <v>27</v>
      </c>
      <c r="D26" s="58">
        <f>'6月'!F78</f>
        <v>0</v>
      </c>
      <c r="E26" s="59">
        <v>600</v>
      </c>
      <c r="F26" s="60">
        <f t="shared" ref="F26:F31" si="1">IF(D26="","",D26*E26)</f>
        <v>0</v>
      </c>
      <c r="G26" s="56"/>
    </row>
    <row r="27" spans="2:7" ht="40.5" customHeight="1">
      <c r="B27" s="56">
        <f>'6月'!B84</f>
        <v>0</v>
      </c>
      <c r="C27" s="57" t="s">
        <v>27</v>
      </c>
      <c r="D27" s="58">
        <f>'6月'!F82</f>
        <v>0</v>
      </c>
      <c r="E27" s="59">
        <v>600</v>
      </c>
      <c r="F27" s="60">
        <f t="shared" si="1"/>
        <v>0</v>
      </c>
      <c r="G27" s="56"/>
    </row>
    <row r="28" spans="2:7" ht="40.5" customHeight="1">
      <c r="B28" s="56">
        <f>'6月'!B88</f>
        <v>0</v>
      </c>
      <c r="C28" s="57" t="s">
        <v>27</v>
      </c>
      <c r="D28" s="58">
        <f>'6月'!F86</f>
        <v>0</v>
      </c>
      <c r="E28" s="59">
        <v>600</v>
      </c>
      <c r="F28" s="60">
        <f t="shared" si="1"/>
        <v>0</v>
      </c>
      <c r="G28" s="56"/>
    </row>
    <row r="29" spans="2:7" ht="40.5" customHeight="1">
      <c r="B29" s="56">
        <f>'6月'!B102</f>
        <v>0</v>
      </c>
      <c r="C29" s="57" t="s">
        <v>27</v>
      </c>
      <c r="D29" s="58">
        <f>'6月'!F100</f>
        <v>0</v>
      </c>
      <c r="E29" s="59">
        <v>600</v>
      </c>
      <c r="F29" s="60">
        <f t="shared" si="1"/>
        <v>0</v>
      </c>
      <c r="G29" s="56"/>
    </row>
    <row r="30" spans="2:7" ht="40.5" customHeight="1">
      <c r="B30" s="56">
        <f>'6月'!B106</f>
        <v>0</v>
      </c>
      <c r="C30" s="57" t="s">
        <v>27</v>
      </c>
      <c r="D30" s="58">
        <f>'6月'!F104</f>
        <v>0</v>
      </c>
      <c r="E30" s="59">
        <v>600</v>
      </c>
      <c r="F30" s="60">
        <f t="shared" si="1"/>
        <v>0</v>
      </c>
      <c r="G30" s="56"/>
    </row>
    <row r="31" spans="2:7" ht="40.5" customHeight="1">
      <c r="B31" s="56">
        <f>'6月'!B110</f>
        <v>0</v>
      </c>
      <c r="C31" s="57" t="s">
        <v>27</v>
      </c>
      <c r="D31" s="58">
        <f>'6月'!F108</f>
        <v>0</v>
      </c>
      <c r="E31" s="59">
        <v>600</v>
      </c>
      <c r="F31" s="60">
        <f t="shared" si="1"/>
        <v>0</v>
      </c>
      <c r="G31" s="56"/>
    </row>
    <row r="32" spans="2:7" ht="40.5" customHeight="1">
      <c r="B32" s="56">
        <f>'6月'!B114</f>
        <v>0</v>
      </c>
      <c r="C32" s="57" t="s">
        <v>27</v>
      </c>
      <c r="D32" s="58">
        <f>'6月'!F112</f>
        <v>0</v>
      </c>
      <c r="E32" s="59">
        <v>600</v>
      </c>
      <c r="F32" s="60">
        <f t="shared" ref="F32" si="2">IF(D32="","",D32*E32)</f>
        <v>0</v>
      </c>
      <c r="G32" s="56"/>
    </row>
    <row r="33" ht="29.25" customHeight="1"/>
    <row r="34" ht="29.25" customHeight="1"/>
    <row r="35" ht="29.25" customHeight="1"/>
    <row r="36" ht="29.25" customHeight="1"/>
    <row r="37" ht="29.25" customHeight="1"/>
    <row r="38" ht="29.25" customHeight="1"/>
  </sheetData>
  <mergeCells count="8">
    <mergeCell ref="B10:G10"/>
    <mergeCell ref="B12:G12"/>
    <mergeCell ref="B2:G2"/>
    <mergeCell ref="C3:G4"/>
    <mergeCell ref="B5:G5"/>
    <mergeCell ref="B7:G7"/>
    <mergeCell ref="B8:G8"/>
    <mergeCell ref="B9:G9"/>
  </mergeCells>
  <phoneticPr fontId="1"/>
  <pageMargins left="0.39370078740157483" right="0.31496062992125984" top="0.74803149606299213" bottom="0.49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119"/>
  <sheetViews>
    <sheetView topLeftCell="A109" zoomScale="85" zoomScaleNormal="85" workbookViewId="0">
      <selection activeCell="B32" sqref="B32:C32"/>
    </sheetView>
  </sheetViews>
  <sheetFormatPr defaultRowHeight="13.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>
      <c r="B1" s="39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>
      <c r="B2" s="162" t="str">
        <f>'5月'!B2</f>
        <v>校区</v>
      </c>
      <c r="C2" s="162"/>
      <c r="D2" s="163">
        <f>EDATE('5月'!D2,2)</f>
        <v>44378</v>
      </c>
      <c r="E2" s="163"/>
      <c r="F2" s="163"/>
      <c r="G2" s="163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96" t="s">
        <v>13</v>
      </c>
      <c r="R4" s="96"/>
      <c r="S4" s="96"/>
      <c r="T4" s="96"/>
      <c r="U4" s="96"/>
      <c r="V4" s="96"/>
      <c r="W4" s="96"/>
      <c r="X4" s="38"/>
    </row>
    <row r="5" spans="1:24" ht="20.25" customHeight="1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97" t="s">
        <v>12</v>
      </c>
      <c r="R5" s="97"/>
      <c r="S5" s="97"/>
      <c r="T5" s="97"/>
      <c r="U5" s="97"/>
      <c r="V5" s="97"/>
      <c r="W5" s="40" t="s">
        <v>10</v>
      </c>
      <c r="X5" s="28"/>
    </row>
    <row r="6" spans="1:24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3"/>
      <c r="B7" s="88" t="s">
        <v>0</v>
      </c>
      <c r="C7" s="8"/>
      <c r="D7" s="94" t="s">
        <v>1</v>
      </c>
      <c r="E7" s="95"/>
      <c r="F7" s="95"/>
      <c r="G7" s="116" t="s">
        <v>2</v>
      </c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8"/>
      <c r="W7" s="104" t="s">
        <v>8</v>
      </c>
      <c r="X7" s="105"/>
    </row>
    <row r="8" spans="1:24" ht="15.75" customHeight="1">
      <c r="A8" s="9"/>
      <c r="B8" s="89"/>
      <c r="C8" s="10"/>
      <c r="D8" s="7" t="s">
        <v>3</v>
      </c>
      <c r="E8" s="11" t="s">
        <v>4</v>
      </c>
      <c r="F8" s="11" t="s">
        <v>6</v>
      </c>
      <c r="G8" s="119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1"/>
      <c r="W8" s="106"/>
      <c r="X8" s="107"/>
    </row>
    <row r="9" spans="1:24" ht="15.75" customHeight="1">
      <c r="A9" s="5"/>
      <c r="B9" s="90"/>
      <c r="C9" s="6"/>
      <c r="D9" s="92" t="s">
        <v>5</v>
      </c>
      <c r="E9" s="93"/>
      <c r="F9" s="93"/>
      <c r="G9" s="122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4"/>
      <c r="W9" s="108"/>
      <c r="X9" s="109"/>
    </row>
    <row r="10" spans="1:24" ht="14.25" customHeight="1">
      <c r="A10" s="82"/>
      <c r="B10" s="84" t="s">
        <v>27</v>
      </c>
      <c r="C10" s="86"/>
      <c r="D10" s="125">
        <v>600</v>
      </c>
      <c r="E10" s="127" t="s">
        <v>4</v>
      </c>
      <c r="F10" s="129">
        <f>ROUND(SUM(G11:U11,G13:V13),0)</f>
        <v>0</v>
      </c>
      <c r="G10" s="34">
        <f>IF($D$2&lt;&gt;"",DATE(YEAR($D$2),MONTH($D$2),1),"")</f>
        <v>44378</v>
      </c>
      <c r="H10" s="20">
        <f>G10+1</f>
        <v>44379</v>
      </c>
      <c r="I10" s="20">
        <f t="shared" ref="I10:U10" si="0">H10+1</f>
        <v>44380</v>
      </c>
      <c r="J10" s="20">
        <f>I10+1</f>
        <v>44381</v>
      </c>
      <c r="K10" s="20">
        <f t="shared" si="0"/>
        <v>44382</v>
      </c>
      <c r="L10" s="20">
        <f t="shared" si="0"/>
        <v>44383</v>
      </c>
      <c r="M10" s="20">
        <f t="shared" si="0"/>
        <v>44384</v>
      </c>
      <c r="N10" s="20">
        <f t="shared" si="0"/>
        <v>44385</v>
      </c>
      <c r="O10" s="20">
        <f t="shared" si="0"/>
        <v>44386</v>
      </c>
      <c r="P10" s="20">
        <f t="shared" si="0"/>
        <v>44387</v>
      </c>
      <c r="Q10" s="20">
        <f t="shared" si="0"/>
        <v>44388</v>
      </c>
      <c r="R10" s="20">
        <f t="shared" si="0"/>
        <v>44389</v>
      </c>
      <c r="S10" s="20">
        <f t="shared" si="0"/>
        <v>44390</v>
      </c>
      <c r="T10" s="20">
        <f t="shared" si="0"/>
        <v>44391</v>
      </c>
      <c r="U10" s="20">
        <f t="shared" si="0"/>
        <v>44392</v>
      </c>
      <c r="V10" s="19"/>
      <c r="W10" s="110"/>
      <c r="X10" s="111"/>
    </row>
    <row r="11" spans="1:24" ht="25.5" customHeight="1">
      <c r="A11" s="83"/>
      <c r="B11" s="85"/>
      <c r="C11" s="80"/>
      <c r="D11" s="126"/>
      <c r="E11" s="128"/>
      <c r="F11" s="130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112"/>
      <c r="X11" s="113"/>
    </row>
    <row r="12" spans="1:24" ht="14.25" customHeight="1">
      <c r="A12" s="17"/>
      <c r="B12" s="78"/>
      <c r="C12" s="80"/>
      <c r="D12" s="98">
        <f>IFERROR(D10*F10,"")</f>
        <v>0</v>
      </c>
      <c r="E12" s="99"/>
      <c r="F12" s="100"/>
      <c r="G12" s="34">
        <f>U10+1</f>
        <v>44393</v>
      </c>
      <c r="H12" s="20">
        <f>G12+1</f>
        <v>44394</v>
      </c>
      <c r="I12" s="20">
        <f t="shared" ref="I12:R12" si="1">H12+1</f>
        <v>44395</v>
      </c>
      <c r="J12" s="20">
        <f t="shared" si="1"/>
        <v>44396</v>
      </c>
      <c r="K12" s="20">
        <f t="shared" si="1"/>
        <v>44397</v>
      </c>
      <c r="L12" s="20">
        <f t="shared" si="1"/>
        <v>44398</v>
      </c>
      <c r="M12" s="20">
        <f t="shared" si="1"/>
        <v>44399</v>
      </c>
      <c r="N12" s="20">
        <f t="shared" si="1"/>
        <v>44400</v>
      </c>
      <c r="O12" s="20">
        <f t="shared" si="1"/>
        <v>44401</v>
      </c>
      <c r="P12" s="20">
        <f t="shared" si="1"/>
        <v>44402</v>
      </c>
      <c r="Q12" s="20">
        <f t="shared" si="1"/>
        <v>44403</v>
      </c>
      <c r="R12" s="20">
        <f t="shared" si="1"/>
        <v>44404</v>
      </c>
      <c r="S12" s="20">
        <f>R12+1</f>
        <v>44405</v>
      </c>
      <c r="T12" s="29">
        <f>DAY(S12+1)</f>
        <v>29</v>
      </c>
      <c r="U12" s="36">
        <f>DAY(S12+2)</f>
        <v>30</v>
      </c>
      <c r="V12" s="35">
        <f>DAY(S12+3)</f>
        <v>31</v>
      </c>
      <c r="W12" s="112"/>
      <c r="X12" s="113"/>
    </row>
    <row r="13" spans="1:24" ht="25.5" customHeight="1">
      <c r="A13" s="18"/>
      <c r="B13" s="79"/>
      <c r="C13" s="81"/>
      <c r="D13" s="101"/>
      <c r="E13" s="102"/>
      <c r="F13" s="103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114"/>
      <c r="X13" s="115"/>
    </row>
    <row r="14" spans="1:24" ht="14.25" customHeight="1">
      <c r="A14" s="82"/>
      <c r="B14" s="84" t="s">
        <v>27</v>
      </c>
      <c r="C14" s="86"/>
      <c r="D14" s="125">
        <v>600</v>
      </c>
      <c r="E14" s="127" t="s">
        <v>4</v>
      </c>
      <c r="F14" s="129">
        <f t="shared" ref="F14" si="2">ROUND(SUM(G15:U15,G17:V17),0)</f>
        <v>0</v>
      </c>
      <c r="G14" s="34">
        <f t="shared" ref="G14" si="3">IF($D$2&lt;&gt;"",DATE(YEAR($D$2),MONTH($D$2),1),"")</f>
        <v>44378</v>
      </c>
      <c r="H14" s="20">
        <f t="shared" ref="H14:U14" si="4">G14+1</f>
        <v>44379</v>
      </c>
      <c r="I14" s="20">
        <f t="shared" si="4"/>
        <v>44380</v>
      </c>
      <c r="J14" s="20">
        <f t="shared" si="4"/>
        <v>44381</v>
      </c>
      <c r="K14" s="20">
        <f t="shared" si="4"/>
        <v>44382</v>
      </c>
      <c r="L14" s="20">
        <f t="shared" si="4"/>
        <v>44383</v>
      </c>
      <c r="M14" s="20">
        <f t="shared" si="4"/>
        <v>44384</v>
      </c>
      <c r="N14" s="20">
        <f t="shared" si="4"/>
        <v>44385</v>
      </c>
      <c r="O14" s="20">
        <f t="shared" si="4"/>
        <v>44386</v>
      </c>
      <c r="P14" s="20">
        <f t="shared" si="4"/>
        <v>44387</v>
      </c>
      <c r="Q14" s="20">
        <f t="shared" si="4"/>
        <v>44388</v>
      </c>
      <c r="R14" s="20">
        <f t="shared" si="4"/>
        <v>44389</v>
      </c>
      <c r="S14" s="20">
        <f t="shared" si="4"/>
        <v>44390</v>
      </c>
      <c r="T14" s="20">
        <f t="shared" si="4"/>
        <v>44391</v>
      </c>
      <c r="U14" s="20">
        <f t="shared" si="4"/>
        <v>44392</v>
      </c>
      <c r="V14" s="19"/>
      <c r="W14" s="131"/>
      <c r="X14" s="132"/>
    </row>
    <row r="15" spans="1:24" ht="25.5" customHeight="1">
      <c r="A15" s="83"/>
      <c r="B15" s="85"/>
      <c r="C15" s="80"/>
      <c r="D15" s="126"/>
      <c r="E15" s="128"/>
      <c r="F15" s="130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133"/>
      <c r="X15" s="134"/>
    </row>
    <row r="16" spans="1:24" ht="14.25" customHeight="1">
      <c r="A16" s="17"/>
      <c r="B16" s="78"/>
      <c r="C16" s="80"/>
      <c r="D16" s="98">
        <f t="shared" ref="D16" si="5">IFERROR(D14*F14,"")</f>
        <v>0</v>
      </c>
      <c r="E16" s="99"/>
      <c r="F16" s="100"/>
      <c r="G16" s="34">
        <f t="shared" ref="G16" si="6">U14+1</f>
        <v>44393</v>
      </c>
      <c r="H16" s="20">
        <f t="shared" ref="H16:S16" si="7">G16+1</f>
        <v>44394</v>
      </c>
      <c r="I16" s="20">
        <f t="shared" si="7"/>
        <v>44395</v>
      </c>
      <c r="J16" s="20">
        <f t="shared" si="7"/>
        <v>44396</v>
      </c>
      <c r="K16" s="20">
        <f t="shared" si="7"/>
        <v>44397</v>
      </c>
      <c r="L16" s="20">
        <f t="shared" si="7"/>
        <v>44398</v>
      </c>
      <c r="M16" s="20">
        <f t="shared" si="7"/>
        <v>44399</v>
      </c>
      <c r="N16" s="20">
        <f t="shared" si="7"/>
        <v>44400</v>
      </c>
      <c r="O16" s="20">
        <f t="shared" si="7"/>
        <v>44401</v>
      </c>
      <c r="P16" s="20">
        <f t="shared" si="7"/>
        <v>44402</v>
      </c>
      <c r="Q16" s="20">
        <f t="shared" si="7"/>
        <v>44403</v>
      </c>
      <c r="R16" s="20">
        <f t="shared" si="7"/>
        <v>44404</v>
      </c>
      <c r="S16" s="20">
        <f t="shared" si="7"/>
        <v>44405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31</v>
      </c>
      <c r="W16" s="133"/>
      <c r="X16" s="134"/>
    </row>
    <row r="17" spans="1:24" ht="25.5" customHeight="1">
      <c r="A17" s="18"/>
      <c r="B17" s="79"/>
      <c r="C17" s="81"/>
      <c r="D17" s="101"/>
      <c r="E17" s="102"/>
      <c r="F17" s="103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35"/>
      <c r="X17" s="136"/>
    </row>
    <row r="18" spans="1:24" ht="14.25" customHeight="1">
      <c r="A18" s="82"/>
      <c r="B18" s="84" t="s">
        <v>27</v>
      </c>
      <c r="C18" s="86"/>
      <c r="D18" s="125">
        <v>600</v>
      </c>
      <c r="E18" s="127" t="s">
        <v>4</v>
      </c>
      <c r="F18" s="129">
        <f t="shared" ref="F18" si="11">ROUND(SUM(G19:U19,G21:V21),0)</f>
        <v>0</v>
      </c>
      <c r="G18" s="34">
        <f t="shared" ref="G18" si="12">IF($D$2&lt;&gt;"",DATE(YEAR($D$2),MONTH($D$2),1),"")</f>
        <v>44378</v>
      </c>
      <c r="H18" s="20">
        <f t="shared" ref="H18:U18" si="13">G18+1</f>
        <v>44379</v>
      </c>
      <c r="I18" s="20">
        <f t="shared" si="13"/>
        <v>44380</v>
      </c>
      <c r="J18" s="20">
        <f t="shared" si="13"/>
        <v>44381</v>
      </c>
      <c r="K18" s="20">
        <f t="shared" si="13"/>
        <v>44382</v>
      </c>
      <c r="L18" s="20">
        <f t="shared" si="13"/>
        <v>44383</v>
      </c>
      <c r="M18" s="20">
        <f t="shared" si="13"/>
        <v>44384</v>
      </c>
      <c r="N18" s="20">
        <f t="shared" si="13"/>
        <v>44385</v>
      </c>
      <c r="O18" s="20">
        <f t="shared" si="13"/>
        <v>44386</v>
      </c>
      <c r="P18" s="20">
        <f t="shared" si="13"/>
        <v>44387</v>
      </c>
      <c r="Q18" s="20">
        <f t="shared" si="13"/>
        <v>44388</v>
      </c>
      <c r="R18" s="20">
        <f t="shared" si="13"/>
        <v>44389</v>
      </c>
      <c r="S18" s="20">
        <f t="shared" si="13"/>
        <v>44390</v>
      </c>
      <c r="T18" s="20">
        <f t="shared" si="13"/>
        <v>44391</v>
      </c>
      <c r="U18" s="20">
        <f t="shared" si="13"/>
        <v>44392</v>
      </c>
      <c r="V18" s="19"/>
      <c r="W18" s="131"/>
      <c r="X18" s="132"/>
    </row>
    <row r="19" spans="1:24" ht="25.5" customHeight="1">
      <c r="A19" s="83"/>
      <c r="B19" s="85"/>
      <c r="C19" s="80"/>
      <c r="D19" s="126"/>
      <c r="E19" s="128"/>
      <c r="F19" s="130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133"/>
      <c r="X19" s="134"/>
    </row>
    <row r="20" spans="1:24" ht="14.25" customHeight="1">
      <c r="A20" s="17"/>
      <c r="B20" s="78"/>
      <c r="C20" s="80"/>
      <c r="D20" s="98">
        <f t="shared" ref="D20" si="14">IFERROR(D18*F18,"")</f>
        <v>0</v>
      </c>
      <c r="E20" s="99"/>
      <c r="F20" s="100"/>
      <c r="G20" s="34">
        <f t="shared" ref="G20" si="15">U18+1</f>
        <v>44393</v>
      </c>
      <c r="H20" s="20">
        <f t="shared" ref="H20:S20" si="16">G20+1</f>
        <v>44394</v>
      </c>
      <c r="I20" s="20">
        <f t="shared" si="16"/>
        <v>44395</v>
      </c>
      <c r="J20" s="20">
        <f t="shared" si="16"/>
        <v>44396</v>
      </c>
      <c r="K20" s="20">
        <f t="shared" si="16"/>
        <v>44397</v>
      </c>
      <c r="L20" s="20">
        <f t="shared" si="16"/>
        <v>44398</v>
      </c>
      <c r="M20" s="20">
        <f t="shared" si="16"/>
        <v>44399</v>
      </c>
      <c r="N20" s="20">
        <f t="shared" si="16"/>
        <v>44400</v>
      </c>
      <c r="O20" s="20">
        <f t="shared" si="16"/>
        <v>44401</v>
      </c>
      <c r="P20" s="20">
        <f t="shared" si="16"/>
        <v>44402</v>
      </c>
      <c r="Q20" s="20">
        <f t="shared" si="16"/>
        <v>44403</v>
      </c>
      <c r="R20" s="20">
        <f t="shared" si="16"/>
        <v>44404</v>
      </c>
      <c r="S20" s="20">
        <f t="shared" si="16"/>
        <v>44405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31</v>
      </c>
      <c r="W20" s="133"/>
      <c r="X20" s="134"/>
    </row>
    <row r="21" spans="1:24" ht="25.5" customHeight="1">
      <c r="A21" s="18"/>
      <c r="B21" s="79"/>
      <c r="C21" s="81"/>
      <c r="D21" s="101"/>
      <c r="E21" s="102"/>
      <c r="F21" s="103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35"/>
      <c r="X21" s="136"/>
    </row>
    <row r="22" spans="1:24" ht="14.25" customHeight="1">
      <c r="A22" s="82"/>
      <c r="B22" s="84" t="s">
        <v>27</v>
      </c>
      <c r="C22" s="86"/>
      <c r="D22" s="125">
        <v>600</v>
      </c>
      <c r="E22" s="127" t="s">
        <v>4</v>
      </c>
      <c r="F22" s="129">
        <f t="shared" ref="F22" si="20">ROUND(SUM(G23:U23,G25:V25),0)</f>
        <v>0</v>
      </c>
      <c r="G22" s="34">
        <f t="shared" ref="G22" si="21">IF($D$2&lt;&gt;"",DATE(YEAR($D$2),MONTH($D$2),1),"")</f>
        <v>44378</v>
      </c>
      <c r="H22" s="20">
        <f t="shared" ref="H22:U22" si="22">G22+1</f>
        <v>44379</v>
      </c>
      <c r="I22" s="20">
        <f t="shared" si="22"/>
        <v>44380</v>
      </c>
      <c r="J22" s="20">
        <f t="shared" si="22"/>
        <v>44381</v>
      </c>
      <c r="K22" s="20">
        <f t="shared" si="22"/>
        <v>44382</v>
      </c>
      <c r="L22" s="20">
        <f t="shared" si="22"/>
        <v>44383</v>
      </c>
      <c r="M22" s="20">
        <f t="shared" si="22"/>
        <v>44384</v>
      </c>
      <c r="N22" s="20">
        <f t="shared" si="22"/>
        <v>44385</v>
      </c>
      <c r="O22" s="20">
        <f t="shared" si="22"/>
        <v>44386</v>
      </c>
      <c r="P22" s="20">
        <f t="shared" si="22"/>
        <v>44387</v>
      </c>
      <c r="Q22" s="20">
        <f t="shared" si="22"/>
        <v>44388</v>
      </c>
      <c r="R22" s="20">
        <f t="shared" si="22"/>
        <v>44389</v>
      </c>
      <c r="S22" s="20">
        <f t="shared" si="22"/>
        <v>44390</v>
      </c>
      <c r="T22" s="20">
        <f t="shared" si="22"/>
        <v>44391</v>
      </c>
      <c r="U22" s="20">
        <f t="shared" si="22"/>
        <v>44392</v>
      </c>
      <c r="V22" s="19"/>
      <c r="W22" s="131"/>
      <c r="X22" s="132"/>
    </row>
    <row r="23" spans="1:24" ht="25.5" customHeight="1">
      <c r="A23" s="83"/>
      <c r="B23" s="85"/>
      <c r="C23" s="80"/>
      <c r="D23" s="126"/>
      <c r="E23" s="128"/>
      <c r="F23" s="130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133"/>
      <c r="X23" s="134"/>
    </row>
    <row r="24" spans="1:24" ht="14.25" customHeight="1">
      <c r="A24" s="17"/>
      <c r="B24" s="78"/>
      <c r="C24" s="80"/>
      <c r="D24" s="98">
        <f t="shared" ref="D24" si="23">IFERROR(D22*F22,"")</f>
        <v>0</v>
      </c>
      <c r="E24" s="99"/>
      <c r="F24" s="100"/>
      <c r="G24" s="34">
        <f t="shared" ref="G24" si="24">U22+1</f>
        <v>44393</v>
      </c>
      <c r="H24" s="20">
        <f t="shared" ref="H24:S24" si="25">G24+1</f>
        <v>44394</v>
      </c>
      <c r="I24" s="20">
        <f t="shared" si="25"/>
        <v>44395</v>
      </c>
      <c r="J24" s="20">
        <f t="shared" si="25"/>
        <v>44396</v>
      </c>
      <c r="K24" s="20">
        <f t="shared" si="25"/>
        <v>44397</v>
      </c>
      <c r="L24" s="20">
        <f t="shared" si="25"/>
        <v>44398</v>
      </c>
      <c r="M24" s="20">
        <f t="shared" si="25"/>
        <v>44399</v>
      </c>
      <c r="N24" s="20">
        <f t="shared" si="25"/>
        <v>44400</v>
      </c>
      <c r="O24" s="20">
        <f t="shared" si="25"/>
        <v>44401</v>
      </c>
      <c r="P24" s="20">
        <f t="shared" si="25"/>
        <v>44402</v>
      </c>
      <c r="Q24" s="20">
        <f t="shared" si="25"/>
        <v>44403</v>
      </c>
      <c r="R24" s="20">
        <f t="shared" si="25"/>
        <v>44404</v>
      </c>
      <c r="S24" s="20">
        <f t="shared" si="25"/>
        <v>44405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31</v>
      </c>
      <c r="W24" s="133"/>
      <c r="X24" s="134"/>
    </row>
    <row r="25" spans="1:24" ht="25.5" customHeight="1">
      <c r="A25" s="18"/>
      <c r="B25" s="79"/>
      <c r="C25" s="81"/>
      <c r="D25" s="101"/>
      <c r="E25" s="102"/>
      <c r="F25" s="103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35"/>
      <c r="X25" s="136"/>
    </row>
    <row r="26" spans="1:24" ht="14.25" customHeight="1">
      <c r="A26" s="82"/>
      <c r="B26" s="84" t="s">
        <v>27</v>
      </c>
      <c r="C26" s="86"/>
      <c r="D26" s="125">
        <v>600</v>
      </c>
      <c r="E26" s="127" t="s">
        <v>4</v>
      </c>
      <c r="F26" s="129">
        <f t="shared" ref="F26" si="29">ROUND(SUM(G27:U27,G29:V29),0)</f>
        <v>0</v>
      </c>
      <c r="G26" s="34">
        <f t="shared" ref="G26" si="30">IF($D$2&lt;&gt;"",DATE(YEAR($D$2),MONTH($D$2),1),"")</f>
        <v>44378</v>
      </c>
      <c r="H26" s="20">
        <f t="shared" ref="H26:U26" si="31">G26+1</f>
        <v>44379</v>
      </c>
      <c r="I26" s="20">
        <f t="shared" si="31"/>
        <v>44380</v>
      </c>
      <c r="J26" s="20">
        <f t="shared" si="31"/>
        <v>44381</v>
      </c>
      <c r="K26" s="20">
        <f t="shared" si="31"/>
        <v>44382</v>
      </c>
      <c r="L26" s="20">
        <f t="shared" si="31"/>
        <v>44383</v>
      </c>
      <c r="M26" s="20">
        <f t="shared" si="31"/>
        <v>44384</v>
      </c>
      <c r="N26" s="20">
        <f t="shared" si="31"/>
        <v>44385</v>
      </c>
      <c r="O26" s="20">
        <f t="shared" si="31"/>
        <v>44386</v>
      </c>
      <c r="P26" s="20">
        <f t="shared" si="31"/>
        <v>44387</v>
      </c>
      <c r="Q26" s="20">
        <f t="shared" si="31"/>
        <v>44388</v>
      </c>
      <c r="R26" s="20">
        <f t="shared" si="31"/>
        <v>44389</v>
      </c>
      <c r="S26" s="20">
        <f t="shared" si="31"/>
        <v>44390</v>
      </c>
      <c r="T26" s="20">
        <f t="shared" si="31"/>
        <v>44391</v>
      </c>
      <c r="U26" s="20">
        <f t="shared" si="31"/>
        <v>44392</v>
      </c>
      <c r="V26" s="19"/>
      <c r="W26" s="131"/>
      <c r="X26" s="132"/>
    </row>
    <row r="27" spans="1:24" ht="25.5" customHeight="1">
      <c r="A27" s="83"/>
      <c r="B27" s="85"/>
      <c r="C27" s="80"/>
      <c r="D27" s="126"/>
      <c r="E27" s="128"/>
      <c r="F27" s="130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133"/>
      <c r="X27" s="134"/>
    </row>
    <row r="28" spans="1:24" ht="14.25" customHeight="1">
      <c r="A28" s="17"/>
      <c r="B28" s="78"/>
      <c r="C28" s="80"/>
      <c r="D28" s="98">
        <f t="shared" ref="D28" si="32">IFERROR(D26*F26,"")</f>
        <v>0</v>
      </c>
      <c r="E28" s="99"/>
      <c r="F28" s="100"/>
      <c r="G28" s="34">
        <f t="shared" ref="G28" si="33">U26+1</f>
        <v>44393</v>
      </c>
      <c r="H28" s="20">
        <f t="shared" ref="H28:S28" si="34">G28+1</f>
        <v>44394</v>
      </c>
      <c r="I28" s="20">
        <f t="shared" si="34"/>
        <v>44395</v>
      </c>
      <c r="J28" s="20">
        <f t="shared" si="34"/>
        <v>44396</v>
      </c>
      <c r="K28" s="20">
        <f t="shared" si="34"/>
        <v>44397</v>
      </c>
      <c r="L28" s="20">
        <f t="shared" si="34"/>
        <v>44398</v>
      </c>
      <c r="M28" s="20">
        <f t="shared" si="34"/>
        <v>44399</v>
      </c>
      <c r="N28" s="20">
        <f t="shared" si="34"/>
        <v>44400</v>
      </c>
      <c r="O28" s="20">
        <f t="shared" si="34"/>
        <v>44401</v>
      </c>
      <c r="P28" s="20">
        <f t="shared" si="34"/>
        <v>44402</v>
      </c>
      <c r="Q28" s="20">
        <f t="shared" si="34"/>
        <v>44403</v>
      </c>
      <c r="R28" s="20">
        <f t="shared" si="34"/>
        <v>44404</v>
      </c>
      <c r="S28" s="20">
        <f t="shared" si="34"/>
        <v>44405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31</v>
      </c>
      <c r="W28" s="133"/>
      <c r="X28" s="134"/>
    </row>
    <row r="29" spans="1:24" ht="25.5" customHeight="1">
      <c r="A29" s="18"/>
      <c r="B29" s="79"/>
      <c r="C29" s="81"/>
      <c r="D29" s="101"/>
      <c r="E29" s="102"/>
      <c r="F29" s="103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35"/>
      <c r="X29" s="136"/>
    </row>
    <row r="31" spans="1:24" ht="24">
      <c r="B31" s="39"/>
      <c r="C31" s="25"/>
      <c r="D31" s="25"/>
      <c r="E31" s="25"/>
      <c r="F31" s="25"/>
      <c r="G31" s="25"/>
      <c r="H31" s="25"/>
      <c r="I31" s="25"/>
      <c r="J31" s="25" t="s">
        <v>9</v>
      </c>
      <c r="K31" s="25"/>
      <c r="L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spans="1:24" ht="22.5" customHeight="1">
      <c r="B32" s="162" t="str">
        <f>'5月'!B32</f>
        <v>校区</v>
      </c>
      <c r="C32" s="162"/>
      <c r="D32" s="163">
        <f>EDATE('5月'!D32,2)</f>
        <v>44378</v>
      </c>
      <c r="E32" s="163"/>
      <c r="F32" s="163"/>
      <c r="G32" s="163"/>
      <c r="H32" s="27"/>
      <c r="I32" s="25"/>
      <c r="J32" s="25"/>
      <c r="K32" s="25"/>
      <c r="L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spans="1:24" ht="12.75" customHeight="1">
      <c r="A33" s="2"/>
      <c r="C33" s="26"/>
      <c r="D33" s="26"/>
      <c r="E33" s="26"/>
      <c r="F33" s="2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8.75" customHeight="1">
      <c r="A34" s="2"/>
      <c r="B34" s="16"/>
      <c r="C34" s="14"/>
      <c r="D34" s="15"/>
      <c r="E34" s="15"/>
      <c r="F34" s="15"/>
      <c r="G34" s="2"/>
      <c r="H34" s="2"/>
      <c r="I34" s="2"/>
      <c r="J34" s="2"/>
      <c r="K34" s="2"/>
      <c r="L34" s="2"/>
      <c r="M34" s="2"/>
      <c r="N34" s="2"/>
      <c r="O34" s="2"/>
      <c r="Q34" s="96" t="s">
        <v>13</v>
      </c>
      <c r="R34" s="96"/>
      <c r="S34" s="96"/>
      <c r="T34" s="96"/>
      <c r="U34" s="96"/>
      <c r="V34" s="96"/>
      <c r="W34" s="96"/>
      <c r="X34" s="62"/>
    </row>
    <row r="35" spans="1:24" ht="20.25" customHeight="1">
      <c r="A35" s="2"/>
      <c r="B35" s="2"/>
      <c r="C35" s="14"/>
      <c r="D35" s="15"/>
      <c r="E35" s="15"/>
      <c r="F35" s="15"/>
      <c r="G35" s="2"/>
      <c r="H35" s="2"/>
      <c r="I35" s="2"/>
      <c r="J35" s="2"/>
      <c r="K35" s="2"/>
      <c r="L35" s="2"/>
      <c r="M35" s="2"/>
      <c r="N35" s="2"/>
      <c r="O35" s="2"/>
      <c r="Q35" s="97" t="s">
        <v>12</v>
      </c>
      <c r="R35" s="97"/>
      <c r="S35" s="97"/>
      <c r="T35" s="97"/>
      <c r="U35" s="97"/>
      <c r="V35" s="97"/>
      <c r="W35" s="40" t="s">
        <v>10</v>
      </c>
      <c r="X35" s="28"/>
    </row>
    <row r="36" spans="1:24">
      <c r="A36" s="2"/>
      <c r="B36" s="2"/>
      <c r="C36" s="2"/>
      <c r="D36" s="2"/>
      <c r="E36" s="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3"/>
      <c r="B37" s="88" t="s">
        <v>0</v>
      </c>
      <c r="C37" s="8"/>
      <c r="D37" s="94" t="s">
        <v>1</v>
      </c>
      <c r="E37" s="95"/>
      <c r="F37" s="95"/>
      <c r="G37" s="116" t="s">
        <v>2</v>
      </c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8"/>
      <c r="W37" s="104" t="s">
        <v>8</v>
      </c>
      <c r="X37" s="105"/>
    </row>
    <row r="38" spans="1:24" ht="15.75" customHeight="1">
      <c r="A38" s="9"/>
      <c r="B38" s="89"/>
      <c r="C38" s="10"/>
      <c r="D38" s="7" t="s">
        <v>3</v>
      </c>
      <c r="E38" s="11" t="s">
        <v>4</v>
      </c>
      <c r="F38" s="11" t="s">
        <v>6</v>
      </c>
      <c r="G38" s="119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1"/>
      <c r="W38" s="106"/>
      <c r="X38" s="107"/>
    </row>
    <row r="39" spans="1:24" ht="15.75" customHeight="1">
      <c r="A39" s="5"/>
      <c r="B39" s="90"/>
      <c r="C39" s="6"/>
      <c r="D39" s="92" t="s">
        <v>5</v>
      </c>
      <c r="E39" s="93"/>
      <c r="F39" s="93"/>
      <c r="G39" s="122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4"/>
      <c r="W39" s="108"/>
      <c r="X39" s="109"/>
    </row>
    <row r="40" spans="1:24" ht="14.25" customHeight="1">
      <c r="A40" s="82"/>
      <c r="B40" s="84" t="s">
        <v>27</v>
      </c>
      <c r="C40" s="86"/>
      <c r="D40" s="125">
        <v>600</v>
      </c>
      <c r="E40" s="127" t="s">
        <v>4</v>
      </c>
      <c r="F40" s="129">
        <f>ROUND(SUM(G41:U41,G43:V43),0)</f>
        <v>0</v>
      </c>
      <c r="G40" s="34">
        <f>IF($D$2&lt;&gt;"",DATE(YEAR($D$2),MONTH($D$2),1),"")</f>
        <v>44378</v>
      </c>
      <c r="H40" s="20">
        <f>G40+1</f>
        <v>44379</v>
      </c>
      <c r="I40" s="20">
        <f t="shared" ref="I40" si="38">H40+1</f>
        <v>44380</v>
      </c>
      <c r="J40" s="20">
        <f>I40+1</f>
        <v>44381</v>
      </c>
      <c r="K40" s="20">
        <f t="shared" ref="K40" si="39">J40+1</f>
        <v>44382</v>
      </c>
      <c r="L40" s="20">
        <f t="shared" ref="L40" si="40">K40+1</f>
        <v>44383</v>
      </c>
      <c r="M40" s="20">
        <f t="shared" ref="M40" si="41">L40+1</f>
        <v>44384</v>
      </c>
      <c r="N40" s="20">
        <f t="shared" ref="N40" si="42">M40+1</f>
        <v>44385</v>
      </c>
      <c r="O40" s="20">
        <f t="shared" ref="O40" si="43">N40+1</f>
        <v>44386</v>
      </c>
      <c r="P40" s="20">
        <f t="shared" ref="P40" si="44">O40+1</f>
        <v>44387</v>
      </c>
      <c r="Q40" s="20">
        <f t="shared" ref="Q40" si="45">P40+1</f>
        <v>44388</v>
      </c>
      <c r="R40" s="20">
        <f t="shared" ref="R40" si="46">Q40+1</f>
        <v>44389</v>
      </c>
      <c r="S40" s="20">
        <f t="shared" ref="S40" si="47">R40+1</f>
        <v>44390</v>
      </c>
      <c r="T40" s="20">
        <f t="shared" ref="T40" si="48">S40+1</f>
        <v>44391</v>
      </c>
      <c r="U40" s="20">
        <f t="shared" ref="U40" si="49">T40+1</f>
        <v>44392</v>
      </c>
      <c r="V40" s="19"/>
      <c r="W40" s="110"/>
      <c r="X40" s="111"/>
    </row>
    <row r="41" spans="1:24" ht="25.5" customHeight="1">
      <c r="A41" s="83"/>
      <c r="B41" s="85"/>
      <c r="C41" s="80"/>
      <c r="D41" s="126"/>
      <c r="E41" s="128"/>
      <c r="F41" s="130"/>
      <c r="G41" s="30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2"/>
      <c r="U41" s="32"/>
      <c r="V41" s="37"/>
      <c r="W41" s="112"/>
      <c r="X41" s="113"/>
    </row>
    <row r="42" spans="1:24" ht="14.25" customHeight="1">
      <c r="A42" s="17"/>
      <c r="B42" s="78"/>
      <c r="C42" s="80"/>
      <c r="D42" s="98">
        <f>IFERROR(D40*F40,"")</f>
        <v>0</v>
      </c>
      <c r="E42" s="99"/>
      <c r="F42" s="100"/>
      <c r="G42" s="34">
        <f>U40+1</f>
        <v>44393</v>
      </c>
      <c r="H42" s="20">
        <f>G42+1</f>
        <v>44394</v>
      </c>
      <c r="I42" s="20">
        <f t="shared" ref="I42" si="50">H42+1</f>
        <v>44395</v>
      </c>
      <c r="J42" s="20">
        <f t="shared" ref="J42" si="51">I42+1</f>
        <v>44396</v>
      </c>
      <c r="K42" s="20">
        <f t="shared" ref="K42" si="52">J42+1</f>
        <v>44397</v>
      </c>
      <c r="L42" s="20">
        <f t="shared" ref="L42" si="53">K42+1</f>
        <v>44398</v>
      </c>
      <c r="M42" s="20">
        <f t="shared" ref="M42" si="54">L42+1</f>
        <v>44399</v>
      </c>
      <c r="N42" s="20">
        <f t="shared" ref="N42" si="55">M42+1</f>
        <v>44400</v>
      </c>
      <c r="O42" s="20">
        <f t="shared" ref="O42" si="56">N42+1</f>
        <v>44401</v>
      </c>
      <c r="P42" s="20">
        <f t="shared" ref="P42" si="57">O42+1</f>
        <v>44402</v>
      </c>
      <c r="Q42" s="20">
        <f t="shared" ref="Q42" si="58">P42+1</f>
        <v>44403</v>
      </c>
      <c r="R42" s="20">
        <f t="shared" ref="R42" si="59">Q42+1</f>
        <v>44404</v>
      </c>
      <c r="S42" s="20">
        <f>R42+1</f>
        <v>44405</v>
      </c>
      <c r="T42" s="29">
        <f>DAY(S42+1)</f>
        <v>29</v>
      </c>
      <c r="U42" s="36">
        <f>DAY(S42+2)</f>
        <v>30</v>
      </c>
      <c r="V42" s="35">
        <f>DAY(S42+3)</f>
        <v>31</v>
      </c>
      <c r="W42" s="112"/>
      <c r="X42" s="113"/>
    </row>
    <row r="43" spans="1:24" ht="25.5" customHeight="1">
      <c r="A43" s="18"/>
      <c r="B43" s="79"/>
      <c r="C43" s="81"/>
      <c r="D43" s="101"/>
      <c r="E43" s="102"/>
      <c r="F43" s="103"/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4"/>
      <c r="W43" s="114"/>
      <c r="X43" s="115"/>
    </row>
    <row r="44" spans="1:24" ht="14.25" customHeight="1">
      <c r="A44" s="82"/>
      <c r="B44" s="84" t="s">
        <v>27</v>
      </c>
      <c r="C44" s="86"/>
      <c r="D44" s="125">
        <v>600</v>
      </c>
      <c r="E44" s="127" t="s">
        <v>4</v>
      </c>
      <c r="F44" s="129">
        <f t="shared" ref="F44" si="60">ROUND(SUM(G45:U45,G47:V47),0)</f>
        <v>0</v>
      </c>
      <c r="G44" s="34">
        <f t="shared" ref="G44" si="61">IF($D$2&lt;&gt;"",DATE(YEAR($D$2),MONTH($D$2),1),"")</f>
        <v>44378</v>
      </c>
      <c r="H44" s="20">
        <f t="shared" ref="H44" si="62">G44+1</f>
        <v>44379</v>
      </c>
      <c r="I44" s="20">
        <f t="shared" ref="I44" si="63">H44+1</f>
        <v>44380</v>
      </c>
      <c r="J44" s="20">
        <f t="shared" ref="J44" si="64">I44+1</f>
        <v>44381</v>
      </c>
      <c r="K44" s="20">
        <f t="shared" ref="K44" si="65">J44+1</f>
        <v>44382</v>
      </c>
      <c r="L44" s="20">
        <f t="shared" ref="L44" si="66">K44+1</f>
        <v>44383</v>
      </c>
      <c r="M44" s="20">
        <f t="shared" ref="M44" si="67">L44+1</f>
        <v>44384</v>
      </c>
      <c r="N44" s="20">
        <f t="shared" ref="N44" si="68">M44+1</f>
        <v>44385</v>
      </c>
      <c r="O44" s="20">
        <f t="shared" ref="O44" si="69">N44+1</f>
        <v>44386</v>
      </c>
      <c r="P44" s="20">
        <f t="shared" ref="P44" si="70">O44+1</f>
        <v>44387</v>
      </c>
      <c r="Q44" s="20">
        <f t="shared" ref="Q44" si="71">P44+1</f>
        <v>44388</v>
      </c>
      <c r="R44" s="20">
        <f t="shared" ref="R44" si="72">Q44+1</f>
        <v>44389</v>
      </c>
      <c r="S44" s="20">
        <f t="shared" ref="S44" si="73">R44+1</f>
        <v>44390</v>
      </c>
      <c r="T44" s="20">
        <f t="shared" ref="T44" si="74">S44+1</f>
        <v>44391</v>
      </c>
      <c r="U44" s="20">
        <f t="shared" ref="U44" si="75">T44+1</f>
        <v>44392</v>
      </c>
      <c r="V44" s="19"/>
      <c r="W44" s="131"/>
      <c r="X44" s="132"/>
    </row>
    <row r="45" spans="1:24" ht="25.5" customHeight="1">
      <c r="A45" s="83"/>
      <c r="B45" s="85"/>
      <c r="C45" s="80"/>
      <c r="D45" s="126"/>
      <c r="E45" s="128"/>
      <c r="F45" s="130"/>
      <c r="G45" s="30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2"/>
      <c r="U45" s="32"/>
      <c r="V45" s="33"/>
      <c r="W45" s="133"/>
      <c r="X45" s="134"/>
    </row>
    <row r="46" spans="1:24" ht="14.25" customHeight="1">
      <c r="A46" s="17"/>
      <c r="B46" s="78"/>
      <c r="C46" s="80"/>
      <c r="D46" s="98">
        <f t="shared" ref="D46" si="76">IFERROR(D44*F44,"")</f>
        <v>0</v>
      </c>
      <c r="E46" s="99"/>
      <c r="F46" s="100"/>
      <c r="G46" s="34">
        <f t="shared" ref="G46" si="77">U44+1</f>
        <v>44393</v>
      </c>
      <c r="H46" s="20">
        <f t="shared" ref="H46" si="78">G46+1</f>
        <v>44394</v>
      </c>
      <c r="I46" s="20">
        <f t="shared" ref="I46" si="79">H46+1</f>
        <v>44395</v>
      </c>
      <c r="J46" s="20">
        <f t="shared" ref="J46" si="80">I46+1</f>
        <v>44396</v>
      </c>
      <c r="K46" s="20">
        <f t="shared" ref="K46" si="81">J46+1</f>
        <v>44397</v>
      </c>
      <c r="L46" s="20">
        <f t="shared" ref="L46" si="82">K46+1</f>
        <v>44398</v>
      </c>
      <c r="M46" s="20">
        <f t="shared" ref="M46" si="83">L46+1</f>
        <v>44399</v>
      </c>
      <c r="N46" s="20">
        <f t="shared" ref="N46" si="84">M46+1</f>
        <v>44400</v>
      </c>
      <c r="O46" s="20">
        <f t="shared" ref="O46" si="85">N46+1</f>
        <v>44401</v>
      </c>
      <c r="P46" s="20">
        <f t="shared" ref="P46" si="86">O46+1</f>
        <v>44402</v>
      </c>
      <c r="Q46" s="20">
        <f t="shared" ref="Q46" si="87">P46+1</f>
        <v>44403</v>
      </c>
      <c r="R46" s="20">
        <f t="shared" ref="R46" si="88">Q46+1</f>
        <v>44404</v>
      </c>
      <c r="S46" s="20">
        <f t="shared" ref="S46" si="89">R46+1</f>
        <v>44405</v>
      </c>
      <c r="T46" s="29">
        <f t="shared" ref="T46" si="90">DAY(S46+1)</f>
        <v>29</v>
      </c>
      <c r="U46" s="36">
        <f t="shared" ref="U46" si="91">DAY(S46+2)</f>
        <v>30</v>
      </c>
      <c r="V46" s="35">
        <f t="shared" ref="V46" si="92">DAY(S46+3)</f>
        <v>31</v>
      </c>
      <c r="W46" s="133"/>
      <c r="X46" s="134"/>
    </row>
    <row r="47" spans="1:24" ht="25.5" customHeight="1">
      <c r="A47" s="18"/>
      <c r="B47" s="79"/>
      <c r="C47" s="81"/>
      <c r="D47" s="101"/>
      <c r="E47" s="102"/>
      <c r="F47" s="103"/>
      <c r="G47" s="21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4"/>
      <c r="W47" s="135"/>
      <c r="X47" s="136"/>
    </row>
    <row r="48" spans="1:24" ht="14.25" customHeight="1">
      <c r="A48" s="82"/>
      <c r="B48" s="84" t="s">
        <v>27</v>
      </c>
      <c r="C48" s="86"/>
      <c r="D48" s="125">
        <v>600</v>
      </c>
      <c r="E48" s="127" t="s">
        <v>4</v>
      </c>
      <c r="F48" s="129">
        <f t="shared" ref="F48" si="93">ROUND(SUM(G49:U49,G51:V51),0)</f>
        <v>0</v>
      </c>
      <c r="G48" s="34">
        <f t="shared" ref="G48" si="94">IF($D$2&lt;&gt;"",DATE(YEAR($D$2),MONTH($D$2),1),"")</f>
        <v>44378</v>
      </c>
      <c r="H48" s="20">
        <f t="shared" ref="H48" si="95">G48+1</f>
        <v>44379</v>
      </c>
      <c r="I48" s="20">
        <f t="shared" ref="I48" si="96">H48+1</f>
        <v>44380</v>
      </c>
      <c r="J48" s="20">
        <f t="shared" ref="J48" si="97">I48+1</f>
        <v>44381</v>
      </c>
      <c r="K48" s="20">
        <f t="shared" ref="K48" si="98">J48+1</f>
        <v>44382</v>
      </c>
      <c r="L48" s="20">
        <f t="shared" ref="L48" si="99">K48+1</f>
        <v>44383</v>
      </c>
      <c r="M48" s="20">
        <f t="shared" ref="M48" si="100">L48+1</f>
        <v>44384</v>
      </c>
      <c r="N48" s="20">
        <f t="shared" ref="N48" si="101">M48+1</f>
        <v>44385</v>
      </c>
      <c r="O48" s="20">
        <f t="shared" ref="O48" si="102">N48+1</f>
        <v>44386</v>
      </c>
      <c r="P48" s="20">
        <f t="shared" ref="P48" si="103">O48+1</f>
        <v>44387</v>
      </c>
      <c r="Q48" s="20">
        <f t="shared" ref="Q48" si="104">P48+1</f>
        <v>44388</v>
      </c>
      <c r="R48" s="20">
        <f t="shared" ref="R48" si="105">Q48+1</f>
        <v>44389</v>
      </c>
      <c r="S48" s="20">
        <f t="shared" ref="S48" si="106">R48+1</f>
        <v>44390</v>
      </c>
      <c r="T48" s="20">
        <f t="shared" ref="T48" si="107">S48+1</f>
        <v>44391</v>
      </c>
      <c r="U48" s="20">
        <f t="shared" ref="U48" si="108">T48+1</f>
        <v>44392</v>
      </c>
      <c r="V48" s="19"/>
      <c r="W48" s="131"/>
      <c r="X48" s="132"/>
    </row>
    <row r="49" spans="1:24" ht="25.5" customHeight="1">
      <c r="A49" s="83"/>
      <c r="B49" s="85"/>
      <c r="C49" s="80"/>
      <c r="D49" s="126"/>
      <c r="E49" s="128"/>
      <c r="F49" s="130"/>
      <c r="G49" s="30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2"/>
      <c r="U49" s="32"/>
      <c r="V49" s="33"/>
      <c r="W49" s="133"/>
      <c r="X49" s="134"/>
    </row>
    <row r="50" spans="1:24" ht="14.25" customHeight="1">
      <c r="A50" s="17"/>
      <c r="B50" s="78"/>
      <c r="C50" s="80"/>
      <c r="D50" s="98">
        <f t="shared" ref="D50" si="109">IFERROR(D48*F48,"")</f>
        <v>0</v>
      </c>
      <c r="E50" s="99"/>
      <c r="F50" s="100"/>
      <c r="G50" s="34">
        <f t="shared" ref="G50" si="110">U48+1</f>
        <v>44393</v>
      </c>
      <c r="H50" s="20">
        <f t="shared" ref="H50" si="111">G50+1</f>
        <v>44394</v>
      </c>
      <c r="I50" s="20">
        <f t="shared" ref="I50" si="112">H50+1</f>
        <v>44395</v>
      </c>
      <c r="J50" s="20">
        <f t="shared" ref="J50" si="113">I50+1</f>
        <v>44396</v>
      </c>
      <c r="K50" s="20">
        <f t="shared" ref="K50" si="114">J50+1</f>
        <v>44397</v>
      </c>
      <c r="L50" s="20">
        <f t="shared" ref="L50" si="115">K50+1</f>
        <v>44398</v>
      </c>
      <c r="M50" s="20">
        <f t="shared" ref="M50" si="116">L50+1</f>
        <v>44399</v>
      </c>
      <c r="N50" s="20">
        <f t="shared" ref="N50" si="117">M50+1</f>
        <v>44400</v>
      </c>
      <c r="O50" s="20">
        <f t="shared" ref="O50" si="118">N50+1</f>
        <v>44401</v>
      </c>
      <c r="P50" s="20">
        <f t="shared" ref="P50" si="119">O50+1</f>
        <v>44402</v>
      </c>
      <c r="Q50" s="20">
        <f t="shared" ref="Q50" si="120">P50+1</f>
        <v>44403</v>
      </c>
      <c r="R50" s="20">
        <f t="shared" ref="R50" si="121">Q50+1</f>
        <v>44404</v>
      </c>
      <c r="S50" s="20">
        <f t="shared" ref="S50" si="122">R50+1</f>
        <v>44405</v>
      </c>
      <c r="T50" s="29">
        <f t="shared" ref="T50" si="123">DAY(S50+1)</f>
        <v>29</v>
      </c>
      <c r="U50" s="36">
        <f t="shared" ref="U50" si="124">DAY(S50+2)</f>
        <v>30</v>
      </c>
      <c r="V50" s="35">
        <f t="shared" ref="V50" si="125">DAY(S50+3)</f>
        <v>31</v>
      </c>
      <c r="W50" s="133"/>
      <c r="X50" s="134"/>
    </row>
    <row r="51" spans="1:24" ht="25.5" customHeight="1">
      <c r="A51" s="18"/>
      <c r="B51" s="79"/>
      <c r="C51" s="81"/>
      <c r="D51" s="101"/>
      <c r="E51" s="102"/>
      <c r="F51" s="103"/>
      <c r="G51" s="21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4"/>
      <c r="W51" s="135"/>
      <c r="X51" s="136"/>
    </row>
    <row r="52" spans="1:24" ht="14.25" customHeight="1">
      <c r="A52" s="82"/>
      <c r="B52" s="84" t="s">
        <v>27</v>
      </c>
      <c r="C52" s="86"/>
      <c r="D52" s="125">
        <v>600</v>
      </c>
      <c r="E52" s="127" t="s">
        <v>4</v>
      </c>
      <c r="F52" s="129">
        <f t="shared" ref="F52" si="126">ROUND(SUM(G53:U53,G55:V55),0)</f>
        <v>0</v>
      </c>
      <c r="G52" s="34">
        <f t="shared" ref="G52" si="127">IF($D$2&lt;&gt;"",DATE(YEAR($D$2),MONTH($D$2),1),"")</f>
        <v>44378</v>
      </c>
      <c r="H52" s="20">
        <f t="shared" ref="H52" si="128">G52+1</f>
        <v>44379</v>
      </c>
      <c r="I52" s="20">
        <f t="shared" ref="I52" si="129">H52+1</f>
        <v>44380</v>
      </c>
      <c r="J52" s="20">
        <f t="shared" ref="J52" si="130">I52+1</f>
        <v>44381</v>
      </c>
      <c r="K52" s="20">
        <f t="shared" ref="K52" si="131">J52+1</f>
        <v>44382</v>
      </c>
      <c r="L52" s="20">
        <f t="shared" ref="L52" si="132">K52+1</f>
        <v>44383</v>
      </c>
      <c r="M52" s="20">
        <f t="shared" ref="M52" si="133">L52+1</f>
        <v>44384</v>
      </c>
      <c r="N52" s="20">
        <f t="shared" ref="N52" si="134">M52+1</f>
        <v>44385</v>
      </c>
      <c r="O52" s="20">
        <f t="shared" ref="O52" si="135">N52+1</f>
        <v>44386</v>
      </c>
      <c r="P52" s="20">
        <f t="shared" ref="P52" si="136">O52+1</f>
        <v>44387</v>
      </c>
      <c r="Q52" s="20">
        <f t="shared" ref="Q52" si="137">P52+1</f>
        <v>44388</v>
      </c>
      <c r="R52" s="20">
        <f t="shared" ref="R52" si="138">Q52+1</f>
        <v>44389</v>
      </c>
      <c r="S52" s="20">
        <f t="shared" ref="S52" si="139">R52+1</f>
        <v>44390</v>
      </c>
      <c r="T52" s="20">
        <f t="shared" ref="T52" si="140">S52+1</f>
        <v>44391</v>
      </c>
      <c r="U52" s="20">
        <f t="shared" ref="U52" si="141">T52+1</f>
        <v>44392</v>
      </c>
      <c r="V52" s="19"/>
      <c r="W52" s="131"/>
      <c r="X52" s="132"/>
    </row>
    <row r="53" spans="1:24" ht="25.5" customHeight="1">
      <c r="A53" s="83"/>
      <c r="B53" s="85"/>
      <c r="C53" s="80"/>
      <c r="D53" s="126"/>
      <c r="E53" s="128"/>
      <c r="F53" s="130"/>
      <c r="G53" s="30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2"/>
      <c r="U53" s="32"/>
      <c r="V53" s="33"/>
      <c r="W53" s="133"/>
      <c r="X53" s="134"/>
    </row>
    <row r="54" spans="1:24" ht="14.25" customHeight="1">
      <c r="A54" s="17"/>
      <c r="B54" s="78"/>
      <c r="C54" s="80"/>
      <c r="D54" s="98">
        <f t="shared" ref="D54" si="142">IFERROR(D52*F52,"")</f>
        <v>0</v>
      </c>
      <c r="E54" s="99"/>
      <c r="F54" s="100"/>
      <c r="G54" s="34">
        <f t="shared" ref="G54" si="143">U52+1</f>
        <v>44393</v>
      </c>
      <c r="H54" s="20">
        <f t="shared" ref="H54" si="144">G54+1</f>
        <v>44394</v>
      </c>
      <c r="I54" s="20">
        <f t="shared" ref="I54" si="145">H54+1</f>
        <v>44395</v>
      </c>
      <c r="J54" s="20">
        <f t="shared" ref="J54" si="146">I54+1</f>
        <v>44396</v>
      </c>
      <c r="K54" s="20">
        <f t="shared" ref="K54" si="147">J54+1</f>
        <v>44397</v>
      </c>
      <c r="L54" s="20">
        <f t="shared" ref="L54" si="148">K54+1</f>
        <v>44398</v>
      </c>
      <c r="M54" s="20">
        <f t="shared" ref="M54" si="149">L54+1</f>
        <v>44399</v>
      </c>
      <c r="N54" s="20">
        <f t="shared" ref="N54" si="150">M54+1</f>
        <v>44400</v>
      </c>
      <c r="O54" s="20">
        <f t="shared" ref="O54" si="151">N54+1</f>
        <v>44401</v>
      </c>
      <c r="P54" s="20">
        <f t="shared" ref="P54" si="152">O54+1</f>
        <v>44402</v>
      </c>
      <c r="Q54" s="20">
        <f t="shared" ref="Q54" si="153">P54+1</f>
        <v>44403</v>
      </c>
      <c r="R54" s="20">
        <f t="shared" ref="R54" si="154">Q54+1</f>
        <v>44404</v>
      </c>
      <c r="S54" s="20">
        <f t="shared" ref="S54" si="155">R54+1</f>
        <v>44405</v>
      </c>
      <c r="T54" s="29">
        <f t="shared" ref="T54" si="156">DAY(S54+1)</f>
        <v>29</v>
      </c>
      <c r="U54" s="36">
        <f t="shared" ref="U54" si="157">DAY(S54+2)</f>
        <v>30</v>
      </c>
      <c r="V54" s="35">
        <f t="shared" ref="V54" si="158">DAY(S54+3)</f>
        <v>31</v>
      </c>
      <c r="W54" s="133"/>
      <c r="X54" s="134"/>
    </row>
    <row r="55" spans="1:24" ht="25.5" customHeight="1">
      <c r="A55" s="18"/>
      <c r="B55" s="79"/>
      <c r="C55" s="81"/>
      <c r="D55" s="101"/>
      <c r="E55" s="102"/>
      <c r="F55" s="103"/>
      <c r="G55" s="21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3"/>
      <c r="U55" s="23"/>
      <c r="V55" s="24"/>
      <c r="W55" s="135"/>
      <c r="X55" s="136"/>
    </row>
    <row r="56" spans="1:24" ht="14.25" customHeight="1">
      <c r="A56" s="82"/>
      <c r="B56" s="84" t="s">
        <v>27</v>
      </c>
      <c r="C56" s="86"/>
      <c r="D56" s="125">
        <v>600</v>
      </c>
      <c r="E56" s="127" t="s">
        <v>4</v>
      </c>
      <c r="F56" s="129">
        <f t="shared" ref="F56" si="159">ROUND(SUM(G57:U57,G59:V59),0)</f>
        <v>0</v>
      </c>
      <c r="G56" s="34">
        <f t="shared" ref="G56" si="160">IF($D$2&lt;&gt;"",DATE(YEAR($D$2),MONTH($D$2),1),"")</f>
        <v>44378</v>
      </c>
      <c r="H56" s="20">
        <f t="shared" ref="H56" si="161">G56+1</f>
        <v>44379</v>
      </c>
      <c r="I56" s="20">
        <f t="shared" ref="I56" si="162">H56+1</f>
        <v>44380</v>
      </c>
      <c r="J56" s="20">
        <f t="shared" ref="J56" si="163">I56+1</f>
        <v>44381</v>
      </c>
      <c r="K56" s="20">
        <f t="shared" ref="K56" si="164">J56+1</f>
        <v>44382</v>
      </c>
      <c r="L56" s="20">
        <f t="shared" ref="L56" si="165">K56+1</f>
        <v>44383</v>
      </c>
      <c r="M56" s="20">
        <f t="shared" ref="M56" si="166">L56+1</f>
        <v>44384</v>
      </c>
      <c r="N56" s="20">
        <f t="shared" ref="N56" si="167">M56+1</f>
        <v>44385</v>
      </c>
      <c r="O56" s="20">
        <f t="shared" ref="O56" si="168">N56+1</f>
        <v>44386</v>
      </c>
      <c r="P56" s="20">
        <f t="shared" ref="P56" si="169">O56+1</f>
        <v>44387</v>
      </c>
      <c r="Q56" s="20">
        <f t="shared" ref="Q56" si="170">P56+1</f>
        <v>44388</v>
      </c>
      <c r="R56" s="20">
        <f t="shared" ref="R56" si="171">Q56+1</f>
        <v>44389</v>
      </c>
      <c r="S56" s="20">
        <f t="shared" ref="S56" si="172">R56+1</f>
        <v>44390</v>
      </c>
      <c r="T56" s="20">
        <f t="shared" ref="T56" si="173">S56+1</f>
        <v>44391</v>
      </c>
      <c r="U56" s="20">
        <f t="shared" ref="U56" si="174">T56+1</f>
        <v>44392</v>
      </c>
      <c r="V56" s="19"/>
      <c r="W56" s="131"/>
      <c r="X56" s="132"/>
    </row>
    <row r="57" spans="1:24" ht="25.5" customHeight="1">
      <c r="A57" s="83"/>
      <c r="B57" s="85"/>
      <c r="C57" s="80"/>
      <c r="D57" s="126"/>
      <c r="E57" s="128"/>
      <c r="F57" s="130"/>
      <c r="G57" s="30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2"/>
      <c r="U57" s="32"/>
      <c r="V57" s="33"/>
      <c r="W57" s="133"/>
      <c r="X57" s="134"/>
    </row>
    <row r="58" spans="1:24" ht="14.25" customHeight="1">
      <c r="A58" s="17"/>
      <c r="B58" s="78"/>
      <c r="C58" s="80"/>
      <c r="D58" s="98">
        <f t="shared" ref="D58" si="175">IFERROR(D56*F56,"")</f>
        <v>0</v>
      </c>
      <c r="E58" s="99"/>
      <c r="F58" s="100"/>
      <c r="G58" s="34">
        <f t="shared" ref="G58" si="176">U56+1</f>
        <v>44393</v>
      </c>
      <c r="H58" s="20">
        <f t="shared" ref="H58" si="177">G58+1</f>
        <v>44394</v>
      </c>
      <c r="I58" s="20">
        <f t="shared" ref="I58" si="178">H58+1</f>
        <v>44395</v>
      </c>
      <c r="J58" s="20">
        <f t="shared" ref="J58" si="179">I58+1</f>
        <v>44396</v>
      </c>
      <c r="K58" s="20">
        <f t="shared" ref="K58" si="180">J58+1</f>
        <v>44397</v>
      </c>
      <c r="L58" s="20">
        <f t="shared" ref="L58" si="181">K58+1</f>
        <v>44398</v>
      </c>
      <c r="M58" s="20">
        <f t="shared" ref="M58" si="182">L58+1</f>
        <v>44399</v>
      </c>
      <c r="N58" s="20">
        <f t="shared" ref="N58" si="183">M58+1</f>
        <v>44400</v>
      </c>
      <c r="O58" s="20">
        <f t="shared" ref="O58" si="184">N58+1</f>
        <v>44401</v>
      </c>
      <c r="P58" s="20">
        <f t="shared" ref="P58" si="185">O58+1</f>
        <v>44402</v>
      </c>
      <c r="Q58" s="20">
        <f t="shared" ref="Q58" si="186">P58+1</f>
        <v>44403</v>
      </c>
      <c r="R58" s="20">
        <f t="shared" ref="R58" si="187">Q58+1</f>
        <v>44404</v>
      </c>
      <c r="S58" s="20">
        <f t="shared" ref="S58" si="188">R58+1</f>
        <v>44405</v>
      </c>
      <c r="T58" s="29">
        <f t="shared" ref="T58" si="189">DAY(S58+1)</f>
        <v>29</v>
      </c>
      <c r="U58" s="36">
        <f t="shared" ref="U58" si="190">DAY(S58+2)</f>
        <v>30</v>
      </c>
      <c r="V58" s="35">
        <f t="shared" ref="V58" si="191">DAY(S58+3)</f>
        <v>31</v>
      </c>
      <c r="W58" s="133"/>
      <c r="X58" s="134"/>
    </row>
    <row r="59" spans="1:24" ht="25.5" customHeight="1">
      <c r="A59" s="18"/>
      <c r="B59" s="79"/>
      <c r="C59" s="81"/>
      <c r="D59" s="101"/>
      <c r="E59" s="102"/>
      <c r="F59" s="103"/>
      <c r="G59" s="21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3"/>
      <c r="U59" s="23"/>
      <c r="V59" s="24"/>
      <c r="W59" s="135"/>
      <c r="X59" s="136"/>
    </row>
    <row r="61" spans="1:24" ht="24">
      <c r="B61" s="39"/>
      <c r="C61" s="25"/>
      <c r="D61" s="25"/>
      <c r="E61" s="25"/>
      <c r="F61" s="25"/>
      <c r="G61" s="25"/>
      <c r="H61" s="25"/>
      <c r="I61" s="25"/>
      <c r="J61" s="25" t="s">
        <v>9</v>
      </c>
      <c r="K61" s="25"/>
      <c r="L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</row>
    <row r="62" spans="1:24" ht="22.5" customHeight="1">
      <c r="B62" s="162" t="str">
        <f>'5月'!B62</f>
        <v>校区</v>
      </c>
      <c r="C62" s="162"/>
      <c r="D62" s="163">
        <f>EDATE('5月'!D62,2)</f>
        <v>44378</v>
      </c>
      <c r="E62" s="163"/>
      <c r="F62" s="163"/>
      <c r="G62" s="163"/>
      <c r="H62" s="27"/>
      <c r="I62" s="25"/>
      <c r="J62" s="25"/>
      <c r="K62" s="25"/>
      <c r="L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</row>
    <row r="63" spans="1:24" ht="12.75" customHeight="1">
      <c r="A63" s="2"/>
      <c r="C63" s="26"/>
      <c r="D63" s="26"/>
      <c r="E63" s="26"/>
      <c r="F63" s="2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8.75" customHeight="1">
      <c r="A64" s="2"/>
      <c r="B64" s="16"/>
      <c r="C64" s="14"/>
      <c r="D64" s="15"/>
      <c r="E64" s="15"/>
      <c r="F64" s="15"/>
      <c r="G64" s="2"/>
      <c r="H64" s="2"/>
      <c r="I64" s="2"/>
      <c r="J64" s="2"/>
      <c r="K64" s="2"/>
      <c r="L64" s="2"/>
      <c r="M64" s="2"/>
      <c r="N64" s="2"/>
      <c r="O64" s="2"/>
      <c r="Q64" s="96" t="s">
        <v>13</v>
      </c>
      <c r="R64" s="96"/>
      <c r="S64" s="96"/>
      <c r="T64" s="96"/>
      <c r="U64" s="96"/>
      <c r="V64" s="96"/>
      <c r="W64" s="96"/>
      <c r="X64" s="62"/>
    </row>
    <row r="65" spans="1:24" ht="20.25" customHeight="1">
      <c r="A65" s="2"/>
      <c r="B65" s="2"/>
      <c r="C65" s="14"/>
      <c r="D65" s="15"/>
      <c r="E65" s="15"/>
      <c r="F65" s="15"/>
      <c r="G65" s="2"/>
      <c r="H65" s="2"/>
      <c r="I65" s="2"/>
      <c r="J65" s="2"/>
      <c r="K65" s="2"/>
      <c r="L65" s="2"/>
      <c r="M65" s="2"/>
      <c r="N65" s="2"/>
      <c r="O65" s="2"/>
      <c r="Q65" s="97" t="s">
        <v>12</v>
      </c>
      <c r="R65" s="97"/>
      <c r="S65" s="97"/>
      <c r="T65" s="97"/>
      <c r="U65" s="97"/>
      <c r="V65" s="97"/>
      <c r="W65" s="40" t="s">
        <v>10</v>
      </c>
      <c r="X65" s="28"/>
    </row>
    <row r="66" spans="1:24">
      <c r="A66" s="2"/>
      <c r="B66" s="2"/>
      <c r="C66" s="2"/>
      <c r="D66" s="2"/>
      <c r="E66" s="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3"/>
      <c r="B67" s="88" t="s">
        <v>0</v>
      </c>
      <c r="C67" s="8"/>
      <c r="D67" s="94" t="s">
        <v>1</v>
      </c>
      <c r="E67" s="95"/>
      <c r="F67" s="95"/>
      <c r="G67" s="116" t="s">
        <v>2</v>
      </c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8"/>
      <c r="W67" s="104" t="s">
        <v>8</v>
      </c>
      <c r="X67" s="105"/>
    </row>
    <row r="68" spans="1:24" ht="15.75" customHeight="1">
      <c r="A68" s="9"/>
      <c r="B68" s="89"/>
      <c r="C68" s="10"/>
      <c r="D68" s="7" t="s">
        <v>3</v>
      </c>
      <c r="E68" s="11" t="s">
        <v>4</v>
      </c>
      <c r="F68" s="11" t="s">
        <v>6</v>
      </c>
      <c r="G68" s="119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1"/>
      <c r="W68" s="106"/>
      <c r="X68" s="107"/>
    </row>
    <row r="69" spans="1:24" ht="15.75" customHeight="1">
      <c r="A69" s="5"/>
      <c r="B69" s="90"/>
      <c r="C69" s="6"/>
      <c r="D69" s="92" t="s">
        <v>5</v>
      </c>
      <c r="E69" s="93"/>
      <c r="F69" s="93"/>
      <c r="G69" s="122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4"/>
      <c r="W69" s="108"/>
      <c r="X69" s="109"/>
    </row>
    <row r="70" spans="1:24" ht="14.25" customHeight="1">
      <c r="A70" s="82"/>
      <c r="B70" s="84" t="s">
        <v>27</v>
      </c>
      <c r="C70" s="86"/>
      <c r="D70" s="125">
        <v>600</v>
      </c>
      <c r="E70" s="127" t="s">
        <v>4</v>
      </c>
      <c r="F70" s="129">
        <f>ROUND(SUM(G71:U71,G73:V73),0)</f>
        <v>0</v>
      </c>
      <c r="G70" s="34">
        <f>IF($D$2&lt;&gt;"",DATE(YEAR($D$2),MONTH($D$2),1),"")</f>
        <v>44378</v>
      </c>
      <c r="H70" s="20">
        <f>G70+1</f>
        <v>44379</v>
      </c>
      <c r="I70" s="20">
        <f t="shared" ref="I70" si="192">H70+1</f>
        <v>44380</v>
      </c>
      <c r="J70" s="20">
        <f>I70+1</f>
        <v>44381</v>
      </c>
      <c r="K70" s="20">
        <f t="shared" ref="K70" si="193">J70+1</f>
        <v>44382</v>
      </c>
      <c r="L70" s="20">
        <f t="shared" ref="L70" si="194">K70+1</f>
        <v>44383</v>
      </c>
      <c r="M70" s="20">
        <f t="shared" ref="M70" si="195">L70+1</f>
        <v>44384</v>
      </c>
      <c r="N70" s="20">
        <f t="shared" ref="N70" si="196">M70+1</f>
        <v>44385</v>
      </c>
      <c r="O70" s="20">
        <f t="shared" ref="O70" si="197">N70+1</f>
        <v>44386</v>
      </c>
      <c r="P70" s="20">
        <f t="shared" ref="P70" si="198">O70+1</f>
        <v>44387</v>
      </c>
      <c r="Q70" s="20">
        <f t="shared" ref="Q70" si="199">P70+1</f>
        <v>44388</v>
      </c>
      <c r="R70" s="20">
        <f t="shared" ref="R70" si="200">Q70+1</f>
        <v>44389</v>
      </c>
      <c r="S70" s="20">
        <f t="shared" ref="S70" si="201">R70+1</f>
        <v>44390</v>
      </c>
      <c r="T70" s="20">
        <f t="shared" ref="T70" si="202">S70+1</f>
        <v>44391</v>
      </c>
      <c r="U70" s="20">
        <f t="shared" ref="U70" si="203">T70+1</f>
        <v>44392</v>
      </c>
      <c r="V70" s="19"/>
      <c r="W70" s="110"/>
      <c r="X70" s="111"/>
    </row>
    <row r="71" spans="1:24" ht="25.5" customHeight="1">
      <c r="A71" s="83"/>
      <c r="B71" s="85"/>
      <c r="C71" s="80"/>
      <c r="D71" s="126"/>
      <c r="E71" s="128"/>
      <c r="F71" s="130"/>
      <c r="G71" s="30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2"/>
      <c r="U71" s="32"/>
      <c r="V71" s="37"/>
      <c r="W71" s="112"/>
      <c r="X71" s="113"/>
    </row>
    <row r="72" spans="1:24" ht="14.25" customHeight="1">
      <c r="A72" s="17"/>
      <c r="B72" s="78"/>
      <c r="C72" s="80"/>
      <c r="D72" s="98">
        <f>IFERROR(D70*F70,"")</f>
        <v>0</v>
      </c>
      <c r="E72" s="99"/>
      <c r="F72" s="100"/>
      <c r="G72" s="34">
        <f>U70+1</f>
        <v>44393</v>
      </c>
      <c r="H72" s="20">
        <f>G72+1</f>
        <v>44394</v>
      </c>
      <c r="I72" s="20">
        <f t="shared" ref="I72" si="204">H72+1</f>
        <v>44395</v>
      </c>
      <c r="J72" s="20">
        <f t="shared" ref="J72" si="205">I72+1</f>
        <v>44396</v>
      </c>
      <c r="K72" s="20">
        <f t="shared" ref="K72" si="206">J72+1</f>
        <v>44397</v>
      </c>
      <c r="L72" s="20">
        <f t="shared" ref="L72" si="207">K72+1</f>
        <v>44398</v>
      </c>
      <c r="M72" s="20">
        <f t="shared" ref="M72" si="208">L72+1</f>
        <v>44399</v>
      </c>
      <c r="N72" s="20">
        <f t="shared" ref="N72" si="209">M72+1</f>
        <v>44400</v>
      </c>
      <c r="O72" s="20">
        <f t="shared" ref="O72" si="210">N72+1</f>
        <v>44401</v>
      </c>
      <c r="P72" s="20">
        <f t="shared" ref="P72" si="211">O72+1</f>
        <v>44402</v>
      </c>
      <c r="Q72" s="20">
        <f t="shared" ref="Q72" si="212">P72+1</f>
        <v>44403</v>
      </c>
      <c r="R72" s="20">
        <f t="shared" ref="R72" si="213">Q72+1</f>
        <v>44404</v>
      </c>
      <c r="S72" s="20">
        <f>R72+1</f>
        <v>44405</v>
      </c>
      <c r="T72" s="29">
        <f>DAY(S72+1)</f>
        <v>29</v>
      </c>
      <c r="U72" s="36">
        <f>DAY(S72+2)</f>
        <v>30</v>
      </c>
      <c r="V72" s="35">
        <f>DAY(S72+3)</f>
        <v>31</v>
      </c>
      <c r="W72" s="112"/>
      <c r="X72" s="113"/>
    </row>
    <row r="73" spans="1:24" ht="25.5" customHeight="1">
      <c r="A73" s="18"/>
      <c r="B73" s="79"/>
      <c r="C73" s="81"/>
      <c r="D73" s="101"/>
      <c r="E73" s="102"/>
      <c r="F73" s="103"/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3"/>
      <c r="U73" s="23"/>
      <c r="V73" s="24"/>
      <c r="W73" s="114"/>
      <c r="X73" s="115"/>
    </row>
    <row r="74" spans="1:24" ht="14.25" customHeight="1">
      <c r="A74" s="82"/>
      <c r="B74" s="84" t="s">
        <v>27</v>
      </c>
      <c r="C74" s="86"/>
      <c r="D74" s="125">
        <v>600</v>
      </c>
      <c r="E74" s="127" t="s">
        <v>4</v>
      </c>
      <c r="F74" s="129">
        <f t="shared" ref="F74" si="214">ROUND(SUM(G75:U75,G77:V77),0)</f>
        <v>0</v>
      </c>
      <c r="G74" s="34">
        <f t="shared" ref="G74" si="215">IF($D$2&lt;&gt;"",DATE(YEAR($D$2),MONTH($D$2),1),"")</f>
        <v>44378</v>
      </c>
      <c r="H74" s="20">
        <f t="shared" ref="H74" si="216">G74+1</f>
        <v>44379</v>
      </c>
      <c r="I74" s="20">
        <f t="shared" ref="I74" si="217">H74+1</f>
        <v>44380</v>
      </c>
      <c r="J74" s="20">
        <f t="shared" ref="J74" si="218">I74+1</f>
        <v>44381</v>
      </c>
      <c r="K74" s="20">
        <f t="shared" ref="K74" si="219">J74+1</f>
        <v>44382</v>
      </c>
      <c r="L74" s="20">
        <f t="shared" ref="L74" si="220">K74+1</f>
        <v>44383</v>
      </c>
      <c r="M74" s="20">
        <f t="shared" ref="M74" si="221">L74+1</f>
        <v>44384</v>
      </c>
      <c r="N74" s="20">
        <f t="shared" ref="N74" si="222">M74+1</f>
        <v>44385</v>
      </c>
      <c r="O74" s="20">
        <f t="shared" ref="O74" si="223">N74+1</f>
        <v>44386</v>
      </c>
      <c r="P74" s="20">
        <f t="shared" ref="P74" si="224">O74+1</f>
        <v>44387</v>
      </c>
      <c r="Q74" s="20">
        <f t="shared" ref="Q74" si="225">P74+1</f>
        <v>44388</v>
      </c>
      <c r="R74" s="20">
        <f t="shared" ref="R74" si="226">Q74+1</f>
        <v>44389</v>
      </c>
      <c r="S74" s="20">
        <f t="shared" ref="S74" si="227">R74+1</f>
        <v>44390</v>
      </c>
      <c r="T74" s="20">
        <f t="shared" ref="T74" si="228">S74+1</f>
        <v>44391</v>
      </c>
      <c r="U74" s="20">
        <f t="shared" ref="U74" si="229">T74+1</f>
        <v>44392</v>
      </c>
      <c r="V74" s="19"/>
      <c r="W74" s="131"/>
      <c r="X74" s="132"/>
    </row>
    <row r="75" spans="1:24" ht="25.5" customHeight="1">
      <c r="A75" s="83"/>
      <c r="B75" s="85"/>
      <c r="C75" s="80"/>
      <c r="D75" s="126"/>
      <c r="E75" s="128"/>
      <c r="F75" s="130"/>
      <c r="G75" s="30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2"/>
      <c r="U75" s="32"/>
      <c r="V75" s="33"/>
      <c r="W75" s="133"/>
      <c r="X75" s="134"/>
    </row>
    <row r="76" spans="1:24" ht="14.25" customHeight="1">
      <c r="A76" s="17"/>
      <c r="B76" s="78"/>
      <c r="C76" s="80"/>
      <c r="D76" s="98">
        <f t="shared" ref="D76" si="230">IFERROR(D74*F74,"")</f>
        <v>0</v>
      </c>
      <c r="E76" s="99"/>
      <c r="F76" s="100"/>
      <c r="G76" s="34">
        <f t="shared" ref="G76" si="231">U74+1</f>
        <v>44393</v>
      </c>
      <c r="H76" s="20">
        <f t="shared" ref="H76" si="232">G76+1</f>
        <v>44394</v>
      </c>
      <c r="I76" s="20">
        <f t="shared" ref="I76" si="233">H76+1</f>
        <v>44395</v>
      </c>
      <c r="J76" s="20">
        <f t="shared" ref="J76" si="234">I76+1</f>
        <v>44396</v>
      </c>
      <c r="K76" s="20">
        <f t="shared" ref="K76" si="235">J76+1</f>
        <v>44397</v>
      </c>
      <c r="L76" s="20">
        <f t="shared" ref="L76" si="236">K76+1</f>
        <v>44398</v>
      </c>
      <c r="M76" s="20">
        <f t="shared" ref="M76" si="237">L76+1</f>
        <v>44399</v>
      </c>
      <c r="N76" s="20">
        <f t="shared" ref="N76" si="238">M76+1</f>
        <v>44400</v>
      </c>
      <c r="O76" s="20">
        <f t="shared" ref="O76" si="239">N76+1</f>
        <v>44401</v>
      </c>
      <c r="P76" s="20">
        <f t="shared" ref="P76" si="240">O76+1</f>
        <v>44402</v>
      </c>
      <c r="Q76" s="20">
        <f t="shared" ref="Q76" si="241">P76+1</f>
        <v>44403</v>
      </c>
      <c r="R76" s="20">
        <f t="shared" ref="R76" si="242">Q76+1</f>
        <v>44404</v>
      </c>
      <c r="S76" s="20">
        <f t="shared" ref="S76" si="243">R76+1</f>
        <v>44405</v>
      </c>
      <c r="T76" s="29">
        <f t="shared" ref="T76" si="244">DAY(S76+1)</f>
        <v>29</v>
      </c>
      <c r="U76" s="36">
        <f t="shared" ref="U76" si="245">DAY(S76+2)</f>
        <v>30</v>
      </c>
      <c r="V76" s="35">
        <f t="shared" ref="V76" si="246">DAY(S76+3)</f>
        <v>31</v>
      </c>
      <c r="W76" s="133"/>
      <c r="X76" s="134"/>
    </row>
    <row r="77" spans="1:24" ht="25.5" customHeight="1">
      <c r="A77" s="18"/>
      <c r="B77" s="79"/>
      <c r="C77" s="81"/>
      <c r="D77" s="101"/>
      <c r="E77" s="102"/>
      <c r="F77" s="103"/>
      <c r="G77" s="21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3"/>
      <c r="U77" s="23"/>
      <c r="V77" s="24"/>
      <c r="W77" s="135"/>
      <c r="X77" s="136"/>
    </row>
    <row r="78" spans="1:24" ht="14.25" customHeight="1">
      <c r="A78" s="82"/>
      <c r="B78" s="84" t="s">
        <v>27</v>
      </c>
      <c r="C78" s="86"/>
      <c r="D78" s="125">
        <v>600</v>
      </c>
      <c r="E78" s="127" t="s">
        <v>4</v>
      </c>
      <c r="F78" s="129">
        <f t="shared" ref="F78" si="247">ROUND(SUM(G79:U79,G81:V81),0)</f>
        <v>0</v>
      </c>
      <c r="G78" s="34">
        <f t="shared" ref="G78" si="248">IF($D$2&lt;&gt;"",DATE(YEAR($D$2),MONTH($D$2),1),"")</f>
        <v>44378</v>
      </c>
      <c r="H78" s="20">
        <f t="shared" ref="H78" si="249">G78+1</f>
        <v>44379</v>
      </c>
      <c r="I78" s="20">
        <f t="shared" ref="I78" si="250">H78+1</f>
        <v>44380</v>
      </c>
      <c r="J78" s="20">
        <f t="shared" ref="J78" si="251">I78+1</f>
        <v>44381</v>
      </c>
      <c r="K78" s="20">
        <f t="shared" ref="K78" si="252">J78+1</f>
        <v>44382</v>
      </c>
      <c r="L78" s="20">
        <f t="shared" ref="L78" si="253">K78+1</f>
        <v>44383</v>
      </c>
      <c r="M78" s="20">
        <f t="shared" ref="M78" si="254">L78+1</f>
        <v>44384</v>
      </c>
      <c r="N78" s="20">
        <f t="shared" ref="N78" si="255">M78+1</f>
        <v>44385</v>
      </c>
      <c r="O78" s="20">
        <f t="shared" ref="O78" si="256">N78+1</f>
        <v>44386</v>
      </c>
      <c r="P78" s="20">
        <f t="shared" ref="P78" si="257">O78+1</f>
        <v>44387</v>
      </c>
      <c r="Q78" s="20">
        <f t="shared" ref="Q78" si="258">P78+1</f>
        <v>44388</v>
      </c>
      <c r="R78" s="20">
        <f t="shared" ref="R78" si="259">Q78+1</f>
        <v>44389</v>
      </c>
      <c r="S78" s="20">
        <f t="shared" ref="S78" si="260">R78+1</f>
        <v>44390</v>
      </c>
      <c r="T78" s="20">
        <f t="shared" ref="T78" si="261">S78+1</f>
        <v>44391</v>
      </c>
      <c r="U78" s="20">
        <f t="shared" ref="U78" si="262">T78+1</f>
        <v>44392</v>
      </c>
      <c r="V78" s="19"/>
      <c r="W78" s="131"/>
      <c r="X78" s="132"/>
    </row>
    <row r="79" spans="1:24" ht="25.5" customHeight="1">
      <c r="A79" s="83"/>
      <c r="B79" s="85"/>
      <c r="C79" s="80"/>
      <c r="D79" s="126"/>
      <c r="E79" s="128"/>
      <c r="F79" s="130"/>
      <c r="G79" s="30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2"/>
      <c r="U79" s="32"/>
      <c r="V79" s="33"/>
      <c r="W79" s="133"/>
      <c r="X79" s="134"/>
    </row>
    <row r="80" spans="1:24" ht="14.25" customHeight="1">
      <c r="A80" s="17"/>
      <c r="B80" s="78"/>
      <c r="C80" s="80"/>
      <c r="D80" s="98">
        <f t="shared" ref="D80" si="263">IFERROR(D78*F78,"")</f>
        <v>0</v>
      </c>
      <c r="E80" s="99"/>
      <c r="F80" s="100"/>
      <c r="G80" s="34">
        <f t="shared" ref="G80" si="264">U78+1</f>
        <v>44393</v>
      </c>
      <c r="H80" s="20">
        <f t="shared" ref="H80" si="265">G80+1</f>
        <v>44394</v>
      </c>
      <c r="I80" s="20">
        <f t="shared" ref="I80" si="266">H80+1</f>
        <v>44395</v>
      </c>
      <c r="J80" s="20">
        <f t="shared" ref="J80" si="267">I80+1</f>
        <v>44396</v>
      </c>
      <c r="K80" s="20">
        <f t="shared" ref="K80" si="268">J80+1</f>
        <v>44397</v>
      </c>
      <c r="L80" s="20">
        <f t="shared" ref="L80" si="269">K80+1</f>
        <v>44398</v>
      </c>
      <c r="M80" s="20">
        <f t="shared" ref="M80" si="270">L80+1</f>
        <v>44399</v>
      </c>
      <c r="N80" s="20">
        <f t="shared" ref="N80" si="271">M80+1</f>
        <v>44400</v>
      </c>
      <c r="O80" s="20">
        <f t="shared" ref="O80" si="272">N80+1</f>
        <v>44401</v>
      </c>
      <c r="P80" s="20">
        <f t="shared" ref="P80" si="273">O80+1</f>
        <v>44402</v>
      </c>
      <c r="Q80" s="20">
        <f t="shared" ref="Q80" si="274">P80+1</f>
        <v>44403</v>
      </c>
      <c r="R80" s="20">
        <f t="shared" ref="R80" si="275">Q80+1</f>
        <v>44404</v>
      </c>
      <c r="S80" s="20">
        <f t="shared" ref="S80" si="276">R80+1</f>
        <v>44405</v>
      </c>
      <c r="T80" s="29">
        <f t="shared" ref="T80" si="277">DAY(S80+1)</f>
        <v>29</v>
      </c>
      <c r="U80" s="36">
        <f t="shared" ref="U80" si="278">DAY(S80+2)</f>
        <v>30</v>
      </c>
      <c r="V80" s="35">
        <f t="shared" ref="V80" si="279">DAY(S80+3)</f>
        <v>31</v>
      </c>
      <c r="W80" s="133"/>
      <c r="X80" s="134"/>
    </row>
    <row r="81" spans="1:24" ht="25.5" customHeight="1">
      <c r="A81" s="18"/>
      <c r="B81" s="79"/>
      <c r="C81" s="81"/>
      <c r="D81" s="101"/>
      <c r="E81" s="102"/>
      <c r="F81" s="103"/>
      <c r="G81" s="21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3"/>
      <c r="U81" s="23"/>
      <c r="V81" s="24"/>
      <c r="W81" s="135"/>
      <c r="X81" s="136"/>
    </row>
    <row r="82" spans="1:24" ht="14.25" customHeight="1">
      <c r="A82" s="82"/>
      <c r="B82" s="84" t="s">
        <v>27</v>
      </c>
      <c r="C82" s="86"/>
      <c r="D82" s="125">
        <v>600</v>
      </c>
      <c r="E82" s="127" t="s">
        <v>4</v>
      </c>
      <c r="F82" s="129">
        <f t="shared" ref="F82" si="280">ROUND(SUM(G83:U83,G85:V85),0)</f>
        <v>0</v>
      </c>
      <c r="G82" s="34">
        <f t="shared" ref="G82" si="281">IF($D$2&lt;&gt;"",DATE(YEAR($D$2),MONTH($D$2),1),"")</f>
        <v>44378</v>
      </c>
      <c r="H82" s="20">
        <f t="shared" ref="H82" si="282">G82+1</f>
        <v>44379</v>
      </c>
      <c r="I82" s="20">
        <f t="shared" ref="I82" si="283">H82+1</f>
        <v>44380</v>
      </c>
      <c r="J82" s="20">
        <f t="shared" ref="J82" si="284">I82+1</f>
        <v>44381</v>
      </c>
      <c r="K82" s="20">
        <f t="shared" ref="K82" si="285">J82+1</f>
        <v>44382</v>
      </c>
      <c r="L82" s="20">
        <f t="shared" ref="L82" si="286">K82+1</f>
        <v>44383</v>
      </c>
      <c r="M82" s="20">
        <f t="shared" ref="M82" si="287">L82+1</f>
        <v>44384</v>
      </c>
      <c r="N82" s="20">
        <f t="shared" ref="N82" si="288">M82+1</f>
        <v>44385</v>
      </c>
      <c r="O82" s="20">
        <f t="shared" ref="O82" si="289">N82+1</f>
        <v>44386</v>
      </c>
      <c r="P82" s="20">
        <f t="shared" ref="P82" si="290">O82+1</f>
        <v>44387</v>
      </c>
      <c r="Q82" s="20">
        <f t="shared" ref="Q82" si="291">P82+1</f>
        <v>44388</v>
      </c>
      <c r="R82" s="20">
        <f t="shared" ref="R82" si="292">Q82+1</f>
        <v>44389</v>
      </c>
      <c r="S82" s="20">
        <f t="shared" ref="S82" si="293">R82+1</f>
        <v>44390</v>
      </c>
      <c r="T82" s="20">
        <f t="shared" ref="T82" si="294">S82+1</f>
        <v>44391</v>
      </c>
      <c r="U82" s="20">
        <f t="shared" ref="U82" si="295">T82+1</f>
        <v>44392</v>
      </c>
      <c r="V82" s="19"/>
      <c r="W82" s="131"/>
      <c r="X82" s="132"/>
    </row>
    <row r="83" spans="1:24" ht="25.5" customHeight="1">
      <c r="A83" s="83"/>
      <c r="B83" s="85"/>
      <c r="C83" s="80"/>
      <c r="D83" s="126"/>
      <c r="E83" s="128"/>
      <c r="F83" s="130"/>
      <c r="G83" s="30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2"/>
      <c r="U83" s="32"/>
      <c r="V83" s="33"/>
      <c r="W83" s="133"/>
      <c r="X83" s="134"/>
    </row>
    <row r="84" spans="1:24" ht="14.25" customHeight="1">
      <c r="A84" s="17"/>
      <c r="B84" s="78"/>
      <c r="C84" s="80"/>
      <c r="D84" s="98">
        <f t="shared" ref="D84" si="296">IFERROR(D82*F82,"")</f>
        <v>0</v>
      </c>
      <c r="E84" s="99"/>
      <c r="F84" s="100"/>
      <c r="G84" s="34">
        <f t="shared" ref="G84" si="297">U82+1</f>
        <v>44393</v>
      </c>
      <c r="H84" s="20">
        <f t="shared" ref="H84" si="298">G84+1</f>
        <v>44394</v>
      </c>
      <c r="I84" s="20">
        <f t="shared" ref="I84" si="299">H84+1</f>
        <v>44395</v>
      </c>
      <c r="J84" s="20">
        <f t="shared" ref="J84" si="300">I84+1</f>
        <v>44396</v>
      </c>
      <c r="K84" s="20">
        <f t="shared" ref="K84" si="301">J84+1</f>
        <v>44397</v>
      </c>
      <c r="L84" s="20">
        <f t="shared" ref="L84" si="302">K84+1</f>
        <v>44398</v>
      </c>
      <c r="M84" s="20">
        <f t="shared" ref="M84" si="303">L84+1</f>
        <v>44399</v>
      </c>
      <c r="N84" s="20">
        <f t="shared" ref="N84" si="304">M84+1</f>
        <v>44400</v>
      </c>
      <c r="O84" s="20">
        <f t="shared" ref="O84" si="305">N84+1</f>
        <v>44401</v>
      </c>
      <c r="P84" s="20">
        <f t="shared" ref="P84" si="306">O84+1</f>
        <v>44402</v>
      </c>
      <c r="Q84" s="20">
        <f t="shared" ref="Q84" si="307">P84+1</f>
        <v>44403</v>
      </c>
      <c r="R84" s="20">
        <f t="shared" ref="R84" si="308">Q84+1</f>
        <v>44404</v>
      </c>
      <c r="S84" s="20">
        <f t="shared" ref="S84" si="309">R84+1</f>
        <v>44405</v>
      </c>
      <c r="T84" s="29">
        <f t="shared" ref="T84" si="310">DAY(S84+1)</f>
        <v>29</v>
      </c>
      <c r="U84" s="36">
        <f t="shared" ref="U84" si="311">DAY(S84+2)</f>
        <v>30</v>
      </c>
      <c r="V84" s="35">
        <f t="shared" ref="V84" si="312">DAY(S84+3)</f>
        <v>31</v>
      </c>
      <c r="W84" s="133"/>
      <c r="X84" s="134"/>
    </row>
    <row r="85" spans="1:24" ht="25.5" customHeight="1">
      <c r="A85" s="18"/>
      <c r="B85" s="79"/>
      <c r="C85" s="81"/>
      <c r="D85" s="101"/>
      <c r="E85" s="102"/>
      <c r="F85" s="103"/>
      <c r="G85" s="21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3"/>
      <c r="U85" s="23"/>
      <c r="V85" s="24"/>
      <c r="W85" s="135"/>
      <c r="X85" s="136"/>
    </row>
    <row r="86" spans="1:24" ht="14.25" customHeight="1">
      <c r="A86" s="82"/>
      <c r="B86" s="84" t="s">
        <v>27</v>
      </c>
      <c r="C86" s="86"/>
      <c r="D86" s="125">
        <v>600</v>
      </c>
      <c r="E86" s="127" t="s">
        <v>4</v>
      </c>
      <c r="F86" s="129">
        <f t="shared" ref="F86" si="313">ROUND(SUM(G87:U87,G89:V89),0)</f>
        <v>0</v>
      </c>
      <c r="G86" s="34">
        <f t="shared" ref="G86" si="314">IF($D$2&lt;&gt;"",DATE(YEAR($D$2),MONTH($D$2),1),"")</f>
        <v>44378</v>
      </c>
      <c r="H86" s="20">
        <f t="shared" ref="H86" si="315">G86+1</f>
        <v>44379</v>
      </c>
      <c r="I86" s="20">
        <f t="shared" ref="I86" si="316">H86+1</f>
        <v>44380</v>
      </c>
      <c r="J86" s="20">
        <f t="shared" ref="J86" si="317">I86+1</f>
        <v>44381</v>
      </c>
      <c r="K86" s="20">
        <f t="shared" ref="K86" si="318">J86+1</f>
        <v>44382</v>
      </c>
      <c r="L86" s="20">
        <f t="shared" ref="L86" si="319">K86+1</f>
        <v>44383</v>
      </c>
      <c r="M86" s="20">
        <f t="shared" ref="M86" si="320">L86+1</f>
        <v>44384</v>
      </c>
      <c r="N86" s="20">
        <f t="shared" ref="N86" si="321">M86+1</f>
        <v>44385</v>
      </c>
      <c r="O86" s="20">
        <f t="shared" ref="O86" si="322">N86+1</f>
        <v>44386</v>
      </c>
      <c r="P86" s="20">
        <f t="shared" ref="P86" si="323">O86+1</f>
        <v>44387</v>
      </c>
      <c r="Q86" s="20">
        <f t="shared" ref="Q86" si="324">P86+1</f>
        <v>44388</v>
      </c>
      <c r="R86" s="20">
        <f t="shared" ref="R86" si="325">Q86+1</f>
        <v>44389</v>
      </c>
      <c r="S86" s="20">
        <f t="shared" ref="S86" si="326">R86+1</f>
        <v>44390</v>
      </c>
      <c r="T86" s="20">
        <f t="shared" ref="T86" si="327">S86+1</f>
        <v>44391</v>
      </c>
      <c r="U86" s="20">
        <f t="shared" ref="U86" si="328">T86+1</f>
        <v>44392</v>
      </c>
      <c r="V86" s="19"/>
      <c r="W86" s="131"/>
      <c r="X86" s="132"/>
    </row>
    <row r="87" spans="1:24" ht="25.5" customHeight="1">
      <c r="A87" s="83"/>
      <c r="B87" s="85"/>
      <c r="C87" s="80"/>
      <c r="D87" s="126"/>
      <c r="E87" s="128"/>
      <c r="F87" s="130"/>
      <c r="G87" s="30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2"/>
      <c r="U87" s="32"/>
      <c r="V87" s="33"/>
      <c r="W87" s="133"/>
      <c r="X87" s="134"/>
    </row>
    <row r="88" spans="1:24" ht="14.25" customHeight="1">
      <c r="A88" s="17"/>
      <c r="B88" s="78"/>
      <c r="C88" s="80"/>
      <c r="D88" s="98">
        <f t="shared" ref="D88" si="329">IFERROR(D86*F86,"")</f>
        <v>0</v>
      </c>
      <c r="E88" s="99"/>
      <c r="F88" s="100"/>
      <c r="G88" s="34">
        <f t="shared" ref="G88" si="330">U86+1</f>
        <v>44393</v>
      </c>
      <c r="H88" s="20">
        <f t="shared" ref="H88" si="331">G88+1</f>
        <v>44394</v>
      </c>
      <c r="I88" s="20">
        <f t="shared" ref="I88" si="332">H88+1</f>
        <v>44395</v>
      </c>
      <c r="J88" s="20">
        <f t="shared" ref="J88" si="333">I88+1</f>
        <v>44396</v>
      </c>
      <c r="K88" s="20">
        <f t="shared" ref="K88" si="334">J88+1</f>
        <v>44397</v>
      </c>
      <c r="L88" s="20">
        <f t="shared" ref="L88" si="335">K88+1</f>
        <v>44398</v>
      </c>
      <c r="M88" s="20">
        <f t="shared" ref="M88" si="336">L88+1</f>
        <v>44399</v>
      </c>
      <c r="N88" s="20">
        <f t="shared" ref="N88" si="337">M88+1</f>
        <v>44400</v>
      </c>
      <c r="O88" s="20">
        <f t="shared" ref="O88" si="338">N88+1</f>
        <v>44401</v>
      </c>
      <c r="P88" s="20">
        <f t="shared" ref="P88" si="339">O88+1</f>
        <v>44402</v>
      </c>
      <c r="Q88" s="20">
        <f t="shared" ref="Q88" si="340">P88+1</f>
        <v>44403</v>
      </c>
      <c r="R88" s="20">
        <f t="shared" ref="R88" si="341">Q88+1</f>
        <v>44404</v>
      </c>
      <c r="S88" s="20">
        <f t="shared" ref="S88" si="342">R88+1</f>
        <v>44405</v>
      </c>
      <c r="T88" s="29">
        <f t="shared" ref="T88" si="343">DAY(S88+1)</f>
        <v>29</v>
      </c>
      <c r="U88" s="36">
        <f t="shared" ref="U88" si="344">DAY(S88+2)</f>
        <v>30</v>
      </c>
      <c r="V88" s="35">
        <f t="shared" ref="V88" si="345">DAY(S88+3)</f>
        <v>31</v>
      </c>
      <c r="W88" s="133"/>
      <c r="X88" s="134"/>
    </row>
    <row r="89" spans="1:24" ht="25.5" customHeight="1">
      <c r="A89" s="18"/>
      <c r="B89" s="79"/>
      <c r="C89" s="81"/>
      <c r="D89" s="101"/>
      <c r="E89" s="102"/>
      <c r="F89" s="103"/>
      <c r="G89" s="21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3"/>
      <c r="U89" s="23"/>
      <c r="V89" s="24"/>
      <c r="W89" s="135"/>
      <c r="X89" s="136"/>
    </row>
    <row r="91" spans="1:24" ht="24">
      <c r="B91" s="39"/>
      <c r="C91" s="25"/>
      <c r="D91" s="25"/>
      <c r="E91" s="25"/>
      <c r="F91" s="25"/>
      <c r="G91" s="25"/>
      <c r="H91" s="25"/>
      <c r="I91" s="25"/>
      <c r="J91" s="25" t="s">
        <v>9</v>
      </c>
      <c r="K91" s="25"/>
      <c r="L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</row>
    <row r="92" spans="1:24" ht="22.5" customHeight="1">
      <c r="B92" s="162" t="str">
        <f>'5月'!B2</f>
        <v>校区</v>
      </c>
      <c r="C92" s="162"/>
      <c r="D92" s="163">
        <f>EDATE('5月'!D2,2)</f>
        <v>44378</v>
      </c>
      <c r="E92" s="163"/>
      <c r="F92" s="163"/>
      <c r="G92" s="163"/>
      <c r="H92" s="27"/>
      <c r="I92" s="25"/>
      <c r="J92" s="25"/>
      <c r="K92" s="25"/>
      <c r="L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</row>
    <row r="93" spans="1:24" ht="12.75" customHeight="1">
      <c r="A93" s="2"/>
      <c r="C93" s="26"/>
      <c r="D93" s="26"/>
      <c r="E93" s="26"/>
      <c r="F93" s="2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8.75" customHeight="1">
      <c r="A94" s="2"/>
      <c r="B94" s="16"/>
      <c r="C94" s="14"/>
      <c r="D94" s="15"/>
      <c r="E94" s="15"/>
      <c r="F94" s="15"/>
      <c r="G94" s="2"/>
      <c r="H94" s="2"/>
      <c r="I94" s="2"/>
      <c r="J94" s="2"/>
      <c r="K94" s="2"/>
      <c r="L94" s="2"/>
      <c r="M94" s="2"/>
      <c r="N94" s="2"/>
      <c r="O94" s="2"/>
      <c r="Q94" s="96" t="s">
        <v>13</v>
      </c>
      <c r="R94" s="96"/>
      <c r="S94" s="96"/>
      <c r="T94" s="96"/>
      <c r="U94" s="96"/>
      <c r="V94" s="96"/>
      <c r="W94" s="96"/>
      <c r="X94" s="62"/>
    </row>
    <row r="95" spans="1:24" ht="20.25" customHeight="1">
      <c r="A95" s="2"/>
      <c r="B95" s="2"/>
      <c r="C95" s="14"/>
      <c r="D95" s="15"/>
      <c r="E95" s="15"/>
      <c r="F95" s="15"/>
      <c r="G95" s="2"/>
      <c r="H95" s="2"/>
      <c r="I95" s="2"/>
      <c r="J95" s="2"/>
      <c r="K95" s="2"/>
      <c r="L95" s="2"/>
      <c r="M95" s="2"/>
      <c r="N95" s="2"/>
      <c r="O95" s="2"/>
      <c r="Q95" s="97" t="s">
        <v>12</v>
      </c>
      <c r="R95" s="97"/>
      <c r="S95" s="97"/>
      <c r="T95" s="97"/>
      <c r="U95" s="97"/>
      <c r="V95" s="97"/>
      <c r="W95" s="40" t="s">
        <v>10</v>
      </c>
      <c r="X95" s="28"/>
    </row>
    <row r="96" spans="1:24">
      <c r="A96" s="2"/>
      <c r="B96" s="2"/>
      <c r="C96" s="2"/>
      <c r="D96" s="2"/>
      <c r="E96" s="1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3"/>
      <c r="B97" s="88" t="s">
        <v>0</v>
      </c>
      <c r="C97" s="8"/>
      <c r="D97" s="94" t="s">
        <v>1</v>
      </c>
      <c r="E97" s="95"/>
      <c r="F97" s="95"/>
      <c r="G97" s="116" t="s">
        <v>2</v>
      </c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8"/>
      <c r="W97" s="104" t="s">
        <v>8</v>
      </c>
      <c r="X97" s="105"/>
    </row>
    <row r="98" spans="1:24" ht="15.75" customHeight="1">
      <c r="A98" s="9"/>
      <c r="B98" s="89"/>
      <c r="C98" s="10"/>
      <c r="D98" s="7" t="s">
        <v>3</v>
      </c>
      <c r="E98" s="11" t="s">
        <v>4</v>
      </c>
      <c r="F98" s="11" t="s">
        <v>6</v>
      </c>
      <c r="G98" s="119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1"/>
      <c r="W98" s="106"/>
      <c r="X98" s="107"/>
    </row>
    <row r="99" spans="1:24" ht="15.75" customHeight="1">
      <c r="A99" s="5"/>
      <c r="B99" s="90"/>
      <c r="C99" s="6"/>
      <c r="D99" s="92" t="s">
        <v>5</v>
      </c>
      <c r="E99" s="93"/>
      <c r="F99" s="93"/>
      <c r="G99" s="122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4"/>
      <c r="W99" s="108"/>
      <c r="X99" s="109"/>
    </row>
    <row r="100" spans="1:24" ht="14.25" customHeight="1">
      <c r="A100" s="82"/>
      <c r="B100" s="84" t="s">
        <v>27</v>
      </c>
      <c r="C100" s="86"/>
      <c r="D100" s="125">
        <v>600</v>
      </c>
      <c r="E100" s="127" t="s">
        <v>4</v>
      </c>
      <c r="F100" s="129">
        <f>ROUND(SUM(G101:U101,G103:V103),0)</f>
        <v>0</v>
      </c>
      <c r="G100" s="34">
        <f>IF($D$2&lt;&gt;"",DATE(YEAR($D$2),MONTH($D$2),1),"")</f>
        <v>44378</v>
      </c>
      <c r="H100" s="20">
        <f>G100+1</f>
        <v>44379</v>
      </c>
      <c r="I100" s="20">
        <f t="shared" ref="I100" si="346">H100+1</f>
        <v>44380</v>
      </c>
      <c r="J100" s="20">
        <f>I100+1</f>
        <v>44381</v>
      </c>
      <c r="K100" s="20">
        <f t="shared" ref="K100" si="347">J100+1</f>
        <v>44382</v>
      </c>
      <c r="L100" s="20">
        <f t="shared" ref="L100" si="348">K100+1</f>
        <v>44383</v>
      </c>
      <c r="M100" s="20">
        <f t="shared" ref="M100" si="349">L100+1</f>
        <v>44384</v>
      </c>
      <c r="N100" s="20">
        <f t="shared" ref="N100" si="350">M100+1</f>
        <v>44385</v>
      </c>
      <c r="O100" s="20">
        <f t="shared" ref="O100" si="351">N100+1</f>
        <v>44386</v>
      </c>
      <c r="P100" s="20">
        <f t="shared" ref="P100" si="352">O100+1</f>
        <v>44387</v>
      </c>
      <c r="Q100" s="20">
        <f t="shared" ref="Q100" si="353">P100+1</f>
        <v>44388</v>
      </c>
      <c r="R100" s="20">
        <f t="shared" ref="R100" si="354">Q100+1</f>
        <v>44389</v>
      </c>
      <c r="S100" s="20">
        <f t="shared" ref="S100" si="355">R100+1</f>
        <v>44390</v>
      </c>
      <c r="T100" s="20">
        <f t="shared" ref="T100" si="356">S100+1</f>
        <v>44391</v>
      </c>
      <c r="U100" s="20">
        <f t="shared" ref="U100" si="357">T100+1</f>
        <v>44392</v>
      </c>
      <c r="V100" s="19"/>
      <c r="W100" s="110"/>
      <c r="X100" s="111"/>
    </row>
    <row r="101" spans="1:24" ht="25.5" customHeight="1">
      <c r="A101" s="83"/>
      <c r="B101" s="85"/>
      <c r="C101" s="80"/>
      <c r="D101" s="126"/>
      <c r="E101" s="128"/>
      <c r="F101" s="130"/>
      <c r="G101" s="30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2"/>
      <c r="U101" s="32"/>
      <c r="V101" s="37"/>
      <c r="W101" s="112"/>
      <c r="X101" s="113"/>
    </row>
    <row r="102" spans="1:24" ht="14.25" customHeight="1">
      <c r="A102" s="17"/>
      <c r="B102" s="78"/>
      <c r="C102" s="80"/>
      <c r="D102" s="98">
        <f>IFERROR(D100*F100,"")</f>
        <v>0</v>
      </c>
      <c r="E102" s="99"/>
      <c r="F102" s="100"/>
      <c r="G102" s="34">
        <f>U100+1</f>
        <v>44393</v>
      </c>
      <c r="H102" s="20">
        <f>G102+1</f>
        <v>44394</v>
      </c>
      <c r="I102" s="20">
        <f t="shared" ref="I102" si="358">H102+1</f>
        <v>44395</v>
      </c>
      <c r="J102" s="20">
        <f t="shared" ref="J102" si="359">I102+1</f>
        <v>44396</v>
      </c>
      <c r="K102" s="20">
        <f t="shared" ref="K102" si="360">J102+1</f>
        <v>44397</v>
      </c>
      <c r="L102" s="20">
        <f t="shared" ref="L102" si="361">K102+1</f>
        <v>44398</v>
      </c>
      <c r="M102" s="20">
        <f t="shared" ref="M102" si="362">L102+1</f>
        <v>44399</v>
      </c>
      <c r="N102" s="20">
        <f t="shared" ref="N102" si="363">M102+1</f>
        <v>44400</v>
      </c>
      <c r="O102" s="20">
        <f t="shared" ref="O102" si="364">N102+1</f>
        <v>44401</v>
      </c>
      <c r="P102" s="20">
        <f t="shared" ref="P102" si="365">O102+1</f>
        <v>44402</v>
      </c>
      <c r="Q102" s="20">
        <f t="shared" ref="Q102" si="366">P102+1</f>
        <v>44403</v>
      </c>
      <c r="R102" s="20">
        <f t="shared" ref="R102" si="367">Q102+1</f>
        <v>44404</v>
      </c>
      <c r="S102" s="20">
        <f>R102+1</f>
        <v>44405</v>
      </c>
      <c r="T102" s="29">
        <f>DAY(S102+1)</f>
        <v>29</v>
      </c>
      <c r="U102" s="36">
        <f>DAY(S102+2)</f>
        <v>30</v>
      </c>
      <c r="V102" s="35">
        <f>DAY(S102+3)</f>
        <v>31</v>
      </c>
      <c r="W102" s="112"/>
      <c r="X102" s="113"/>
    </row>
    <row r="103" spans="1:24" ht="25.5" customHeight="1">
      <c r="A103" s="18"/>
      <c r="B103" s="79"/>
      <c r="C103" s="81"/>
      <c r="D103" s="101"/>
      <c r="E103" s="102"/>
      <c r="F103" s="103"/>
      <c r="G103" s="21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3"/>
      <c r="U103" s="23"/>
      <c r="V103" s="24"/>
      <c r="W103" s="114"/>
      <c r="X103" s="115"/>
    </row>
    <row r="104" spans="1:24" ht="14.25" customHeight="1">
      <c r="A104" s="82"/>
      <c r="B104" s="84" t="s">
        <v>27</v>
      </c>
      <c r="C104" s="86"/>
      <c r="D104" s="125">
        <v>600</v>
      </c>
      <c r="E104" s="127" t="s">
        <v>4</v>
      </c>
      <c r="F104" s="129">
        <f t="shared" ref="F104" si="368">ROUND(SUM(G105:U105,G107:V107),0)</f>
        <v>0</v>
      </c>
      <c r="G104" s="34">
        <f t="shared" ref="G104" si="369">IF($D$2&lt;&gt;"",DATE(YEAR($D$2),MONTH($D$2),1),"")</f>
        <v>44378</v>
      </c>
      <c r="H104" s="20">
        <f t="shared" ref="H104" si="370">G104+1</f>
        <v>44379</v>
      </c>
      <c r="I104" s="20">
        <f t="shared" ref="I104" si="371">H104+1</f>
        <v>44380</v>
      </c>
      <c r="J104" s="20">
        <f t="shared" ref="J104" si="372">I104+1</f>
        <v>44381</v>
      </c>
      <c r="K104" s="20">
        <f t="shared" ref="K104" si="373">J104+1</f>
        <v>44382</v>
      </c>
      <c r="L104" s="20">
        <f t="shared" ref="L104" si="374">K104+1</f>
        <v>44383</v>
      </c>
      <c r="M104" s="20">
        <f t="shared" ref="M104" si="375">L104+1</f>
        <v>44384</v>
      </c>
      <c r="N104" s="20">
        <f t="shared" ref="N104" si="376">M104+1</f>
        <v>44385</v>
      </c>
      <c r="O104" s="20">
        <f t="shared" ref="O104" si="377">N104+1</f>
        <v>44386</v>
      </c>
      <c r="P104" s="20">
        <f t="shared" ref="P104" si="378">O104+1</f>
        <v>44387</v>
      </c>
      <c r="Q104" s="20">
        <f t="shared" ref="Q104" si="379">P104+1</f>
        <v>44388</v>
      </c>
      <c r="R104" s="20">
        <f t="shared" ref="R104" si="380">Q104+1</f>
        <v>44389</v>
      </c>
      <c r="S104" s="20">
        <f t="shared" ref="S104" si="381">R104+1</f>
        <v>44390</v>
      </c>
      <c r="T104" s="20">
        <f t="shared" ref="T104" si="382">S104+1</f>
        <v>44391</v>
      </c>
      <c r="U104" s="20">
        <f t="shared" ref="U104" si="383">T104+1</f>
        <v>44392</v>
      </c>
      <c r="V104" s="19"/>
      <c r="W104" s="131"/>
      <c r="X104" s="132"/>
    </row>
    <row r="105" spans="1:24" ht="25.5" customHeight="1">
      <c r="A105" s="83"/>
      <c r="B105" s="85"/>
      <c r="C105" s="80"/>
      <c r="D105" s="126"/>
      <c r="E105" s="128"/>
      <c r="F105" s="130"/>
      <c r="G105" s="30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2"/>
      <c r="U105" s="32"/>
      <c r="V105" s="33"/>
      <c r="W105" s="133"/>
      <c r="X105" s="134"/>
    </row>
    <row r="106" spans="1:24" ht="14.25" customHeight="1">
      <c r="A106" s="17"/>
      <c r="B106" s="78"/>
      <c r="C106" s="80"/>
      <c r="D106" s="98">
        <f t="shared" ref="D106" si="384">IFERROR(D104*F104,"")</f>
        <v>0</v>
      </c>
      <c r="E106" s="99"/>
      <c r="F106" s="100"/>
      <c r="G106" s="34">
        <f t="shared" ref="G106" si="385">U104+1</f>
        <v>44393</v>
      </c>
      <c r="H106" s="20">
        <f t="shared" ref="H106" si="386">G106+1</f>
        <v>44394</v>
      </c>
      <c r="I106" s="20">
        <f t="shared" ref="I106" si="387">H106+1</f>
        <v>44395</v>
      </c>
      <c r="J106" s="20">
        <f t="shared" ref="J106" si="388">I106+1</f>
        <v>44396</v>
      </c>
      <c r="K106" s="20">
        <f t="shared" ref="K106" si="389">J106+1</f>
        <v>44397</v>
      </c>
      <c r="L106" s="20">
        <f t="shared" ref="L106" si="390">K106+1</f>
        <v>44398</v>
      </c>
      <c r="M106" s="20">
        <f t="shared" ref="M106" si="391">L106+1</f>
        <v>44399</v>
      </c>
      <c r="N106" s="20">
        <f t="shared" ref="N106" si="392">M106+1</f>
        <v>44400</v>
      </c>
      <c r="O106" s="20">
        <f t="shared" ref="O106" si="393">N106+1</f>
        <v>44401</v>
      </c>
      <c r="P106" s="20">
        <f t="shared" ref="P106" si="394">O106+1</f>
        <v>44402</v>
      </c>
      <c r="Q106" s="20">
        <f t="shared" ref="Q106" si="395">P106+1</f>
        <v>44403</v>
      </c>
      <c r="R106" s="20">
        <f t="shared" ref="R106" si="396">Q106+1</f>
        <v>44404</v>
      </c>
      <c r="S106" s="20">
        <f t="shared" ref="S106" si="397">R106+1</f>
        <v>44405</v>
      </c>
      <c r="T106" s="29">
        <f t="shared" ref="T106" si="398">DAY(S106+1)</f>
        <v>29</v>
      </c>
      <c r="U106" s="36">
        <f t="shared" ref="U106" si="399">DAY(S106+2)</f>
        <v>30</v>
      </c>
      <c r="V106" s="35">
        <f t="shared" ref="V106" si="400">DAY(S106+3)</f>
        <v>31</v>
      </c>
      <c r="W106" s="133"/>
      <c r="X106" s="134"/>
    </row>
    <row r="107" spans="1:24" ht="25.5" customHeight="1">
      <c r="A107" s="18"/>
      <c r="B107" s="79"/>
      <c r="C107" s="81"/>
      <c r="D107" s="101"/>
      <c r="E107" s="102"/>
      <c r="F107" s="103"/>
      <c r="G107" s="21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3"/>
      <c r="U107" s="23"/>
      <c r="V107" s="24"/>
      <c r="W107" s="135"/>
      <c r="X107" s="136"/>
    </row>
    <row r="108" spans="1:24" ht="14.25" customHeight="1">
      <c r="A108" s="82"/>
      <c r="B108" s="84" t="s">
        <v>27</v>
      </c>
      <c r="C108" s="86"/>
      <c r="D108" s="125">
        <v>600</v>
      </c>
      <c r="E108" s="127" t="s">
        <v>4</v>
      </c>
      <c r="F108" s="129">
        <f t="shared" ref="F108" si="401">ROUND(SUM(G109:U109,G111:V111),0)</f>
        <v>0</v>
      </c>
      <c r="G108" s="34">
        <f t="shared" ref="G108" si="402">IF($D$2&lt;&gt;"",DATE(YEAR($D$2),MONTH($D$2),1),"")</f>
        <v>44378</v>
      </c>
      <c r="H108" s="20">
        <f t="shared" ref="H108" si="403">G108+1</f>
        <v>44379</v>
      </c>
      <c r="I108" s="20">
        <f t="shared" ref="I108" si="404">H108+1</f>
        <v>44380</v>
      </c>
      <c r="J108" s="20">
        <f t="shared" ref="J108" si="405">I108+1</f>
        <v>44381</v>
      </c>
      <c r="K108" s="20">
        <f t="shared" ref="K108" si="406">J108+1</f>
        <v>44382</v>
      </c>
      <c r="L108" s="20">
        <f t="shared" ref="L108" si="407">K108+1</f>
        <v>44383</v>
      </c>
      <c r="M108" s="20">
        <f t="shared" ref="M108" si="408">L108+1</f>
        <v>44384</v>
      </c>
      <c r="N108" s="20">
        <f t="shared" ref="N108" si="409">M108+1</f>
        <v>44385</v>
      </c>
      <c r="O108" s="20">
        <f t="shared" ref="O108" si="410">N108+1</f>
        <v>44386</v>
      </c>
      <c r="P108" s="20">
        <f t="shared" ref="P108" si="411">O108+1</f>
        <v>44387</v>
      </c>
      <c r="Q108" s="20">
        <f t="shared" ref="Q108" si="412">P108+1</f>
        <v>44388</v>
      </c>
      <c r="R108" s="20">
        <f t="shared" ref="R108" si="413">Q108+1</f>
        <v>44389</v>
      </c>
      <c r="S108" s="20">
        <f t="shared" ref="S108" si="414">R108+1</f>
        <v>44390</v>
      </c>
      <c r="T108" s="20">
        <f t="shared" ref="T108" si="415">S108+1</f>
        <v>44391</v>
      </c>
      <c r="U108" s="20">
        <f t="shared" ref="U108" si="416">T108+1</f>
        <v>44392</v>
      </c>
      <c r="V108" s="19"/>
      <c r="W108" s="131"/>
      <c r="X108" s="132"/>
    </row>
    <row r="109" spans="1:24" ht="25.5" customHeight="1">
      <c r="A109" s="83"/>
      <c r="B109" s="85"/>
      <c r="C109" s="80"/>
      <c r="D109" s="126"/>
      <c r="E109" s="128"/>
      <c r="F109" s="130"/>
      <c r="G109" s="30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2"/>
      <c r="U109" s="32"/>
      <c r="V109" s="33"/>
      <c r="W109" s="133"/>
      <c r="X109" s="134"/>
    </row>
    <row r="110" spans="1:24" ht="14.25" customHeight="1">
      <c r="A110" s="17"/>
      <c r="B110" s="78"/>
      <c r="C110" s="80"/>
      <c r="D110" s="98">
        <f t="shared" ref="D110" si="417">IFERROR(D108*F108,"")</f>
        <v>0</v>
      </c>
      <c r="E110" s="99"/>
      <c r="F110" s="100"/>
      <c r="G110" s="34">
        <f t="shared" ref="G110" si="418">U108+1</f>
        <v>44393</v>
      </c>
      <c r="H110" s="20">
        <f t="shared" ref="H110" si="419">G110+1</f>
        <v>44394</v>
      </c>
      <c r="I110" s="20">
        <f t="shared" ref="I110" si="420">H110+1</f>
        <v>44395</v>
      </c>
      <c r="J110" s="20">
        <f t="shared" ref="J110" si="421">I110+1</f>
        <v>44396</v>
      </c>
      <c r="K110" s="20">
        <f t="shared" ref="K110" si="422">J110+1</f>
        <v>44397</v>
      </c>
      <c r="L110" s="20">
        <f t="shared" ref="L110" si="423">K110+1</f>
        <v>44398</v>
      </c>
      <c r="M110" s="20">
        <f t="shared" ref="M110" si="424">L110+1</f>
        <v>44399</v>
      </c>
      <c r="N110" s="20">
        <f t="shared" ref="N110" si="425">M110+1</f>
        <v>44400</v>
      </c>
      <c r="O110" s="20">
        <f t="shared" ref="O110" si="426">N110+1</f>
        <v>44401</v>
      </c>
      <c r="P110" s="20">
        <f t="shared" ref="P110" si="427">O110+1</f>
        <v>44402</v>
      </c>
      <c r="Q110" s="20">
        <f t="shared" ref="Q110" si="428">P110+1</f>
        <v>44403</v>
      </c>
      <c r="R110" s="20">
        <f t="shared" ref="R110" si="429">Q110+1</f>
        <v>44404</v>
      </c>
      <c r="S110" s="20">
        <f t="shared" ref="S110" si="430">R110+1</f>
        <v>44405</v>
      </c>
      <c r="T110" s="29">
        <f t="shared" ref="T110" si="431">DAY(S110+1)</f>
        <v>29</v>
      </c>
      <c r="U110" s="36">
        <f t="shared" ref="U110" si="432">DAY(S110+2)</f>
        <v>30</v>
      </c>
      <c r="V110" s="35">
        <f t="shared" ref="V110" si="433">DAY(S110+3)</f>
        <v>31</v>
      </c>
      <c r="W110" s="133"/>
      <c r="X110" s="134"/>
    </row>
    <row r="111" spans="1:24" ht="25.5" customHeight="1">
      <c r="A111" s="18"/>
      <c r="B111" s="79"/>
      <c r="C111" s="81"/>
      <c r="D111" s="101"/>
      <c r="E111" s="102"/>
      <c r="F111" s="103"/>
      <c r="G111" s="21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3"/>
      <c r="U111" s="23"/>
      <c r="V111" s="24"/>
      <c r="W111" s="135"/>
      <c r="X111" s="136"/>
    </row>
    <row r="112" spans="1:24" ht="14.25" customHeight="1">
      <c r="A112" s="82"/>
      <c r="B112" s="84" t="s">
        <v>27</v>
      </c>
      <c r="C112" s="86"/>
      <c r="D112" s="125">
        <v>600</v>
      </c>
      <c r="E112" s="127" t="s">
        <v>4</v>
      </c>
      <c r="F112" s="129">
        <f t="shared" ref="F112" si="434">ROUND(SUM(G113:U113,G115:V115),0)</f>
        <v>0</v>
      </c>
      <c r="G112" s="34">
        <f t="shared" ref="G112" si="435">IF($D$2&lt;&gt;"",DATE(YEAR($D$2),MONTH($D$2),1),"")</f>
        <v>44378</v>
      </c>
      <c r="H112" s="20">
        <f t="shared" ref="H112" si="436">G112+1</f>
        <v>44379</v>
      </c>
      <c r="I112" s="20">
        <f t="shared" ref="I112" si="437">H112+1</f>
        <v>44380</v>
      </c>
      <c r="J112" s="20">
        <f t="shared" ref="J112" si="438">I112+1</f>
        <v>44381</v>
      </c>
      <c r="K112" s="20">
        <f t="shared" ref="K112" si="439">J112+1</f>
        <v>44382</v>
      </c>
      <c r="L112" s="20">
        <f t="shared" ref="L112" si="440">K112+1</f>
        <v>44383</v>
      </c>
      <c r="M112" s="20">
        <f t="shared" ref="M112" si="441">L112+1</f>
        <v>44384</v>
      </c>
      <c r="N112" s="20">
        <f t="shared" ref="N112" si="442">M112+1</f>
        <v>44385</v>
      </c>
      <c r="O112" s="20">
        <f t="shared" ref="O112" si="443">N112+1</f>
        <v>44386</v>
      </c>
      <c r="P112" s="20">
        <f t="shared" ref="P112" si="444">O112+1</f>
        <v>44387</v>
      </c>
      <c r="Q112" s="20">
        <f t="shared" ref="Q112" si="445">P112+1</f>
        <v>44388</v>
      </c>
      <c r="R112" s="20">
        <f t="shared" ref="R112" si="446">Q112+1</f>
        <v>44389</v>
      </c>
      <c r="S112" s="20">
        <f t="shared" ref="S112" si="447">R112+1</f>
        <v>44390</v>
      </c>
      <c r="T112" s="20">
        <f t="shared" ref="T112" si="448">S112+1</f>
        <v>44391</v>
      </c>
      <c r="U112" s="20">
        <f t="shared" ref="U112" si="449">T112+1</f>
        <v>44392</v>
      </c>
      <c r="V112" s="19"/>
      <c r="W112" s="131"/>
      <c r="X112" s="132"/>
    </row>
    <row r="113" spans="1:24" ht="25.5" customHeight="1">
      <c r="A113" s="83"/>
      <c r="B113" s="85"/>
      <c r="C113" s="80"/>
      <c r="D113" s="126"/>
      <c r="E113" s="128"/>
      <c r="F113" s="130"/>
      <c r="G113" s="30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2"/>
      <c r="U113" s="32"/>
      <c r="V113" s="33"/>
      <c r="W113" s="133"/>
      <c r="X113" s="134"/>
    </row>
    <row r="114" spans="1:24" ht="14.25" customHeight="1">
      <c r="A114" s="17"/>
      <c r="B114" s="78"/>
      <c r="C114" s="80"/>
      <c r="D114" s="98">
        <f t="shared" ref="D114" si="450">IFERROR(D112*F112,"")</f>
        <v>0</v>
      </c>
      <c r="E114" s="99"/>
      <c r="F114" s="100"/>
      <c r="G114" s="34">
        <f t="shared" ref="G114" si="451">U112+1</f>
        <v>44393</v>
      </c>
      <c r="H114" s="20">
        <f t="shared" ref="H114" si="452">G114+1</f>
        <v>44394</v>
      </c>
      <c r="I114" s="20">
        <f t="shared" ref="I114" si="453">H114+1</f>
        <v>44395</v>
      </c>
      <c r="J114" s="20">
        <f t="shared" ref="J114" si="454">I114+1</f>
        <v>44396</v>
      </c>
      <c r="K114" s="20">
        <f t="shared" ref="K114" si="455">J114+1</f>
        <v>44397</v>
      </c>
      <c r="L114" s="20">
        <f t="shared" ref="L114" si="456">K114+1</f>
        <v>44398</v>
      </c>
      <c r="M114" s="20">
        <f t="shared" ref="M114" si="457">L114+1</f>
        <v>44399</v>
      </c>
      <c r="N114" s="20">
        <f t="shared" ref="N114" si="458">M114+1</f>
        <v>44400</v>
      </c>
      <c r="O114" s="20">
        <f t="shared" ref="O114" si="459">N114+1</f>
        <v>44401</v>
      </c>
      <c r="P114" s="20">
        <f t="shared" ref="P114" si="460">O114+1</f>
        <v>44402</v>
      </c>
      <c r="Q114" s="20">
        <f t="shared" ref="Q114" si="461">P114+1</f>
        <v>44403</v>
      </c>
      <c r="R114" s="20">
        <f t="shared" ref="R114" si="462">Q114+1</f>
        <v>44404</v>
      </c>
      <c r="S114" s="20">
        <f t="shared" ref="S114" si="463">R114+1</f>
        <v>44405</v>
      </c>
      <c r="T114" s="29">
        <f t="shared" ref="T114" si="464">DAY(S114+1)</f>
        <v>29</v>
      </c>
      <c r="U114" s="36">
        <f t="shared" ref="U114" si="465">DAY(S114+2)</f>
        <v>30</v>
      </c>
      <c r="V114" s="35">
        <f t="shared" ref="V114" si="466">DAY(S114+3)</f>
        <v>31</v>
      </c>
      <c r="W114" s="133"/>
      <c r="X114" s="134"/>
    </row>
    <row r="115" spans="1:24" ht="25.5" customHeight="1">
      <c r="A115" s="18"/>
      <c r="B115" s="79"/>
      <c r="C115" s="81"/>
      <c r="D115" s="101"/>
      <c r="E115" s="102"/>
      <c r="F115" s="103"/>
      <c r="G115" s="21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3"/>
      <c r="U115" s="23"/>
      <c r="V115" s="24"/>
      <c r="W115" s="135"/>
      <c r="X115" s="136"/>
    </row>
    <row r="116" spans="1:24" ht="14.25" customHeight="1">
      <c r="A116" s="82"/>
      <c r="B116" s="84" t="s">
        <v>27</v>
      </c>
      <c r="C116" s="86"/>
      <c r="D116" s="125">
        <v>600</v>
      </c>
      <c r="E116" s="127" t="s">
        <v>4</v>
      </c>
      <c r="F116" s="129">
        <f t="shared" ref="F116" si="467">ROUND(SUM(G117:U117,G119:V119),0)</f>
        <v>0</v>
      </c>
      <c r="G116" s="34">
        <f t="shared" ref="G116" si="468">IF($D$2&lt;&gt;"",DATE(YEAR($D$2),MONTH($D$2),1),"")</f>
        <v>44378</v>
      </c>
      <c r="H116" s="20">
        <f t="shared" ref="H116" si="469">G116+1</f>
        <v>44379</v>
      </c>
      <c r="I116" s="20">
        <f t="shared" ref="I116" si="470">H116+1</f>
        <v>44380</v>
      </c>
      <c r="J116" s="20">
        <f t="shared" ref="J116" si="471">I116+1</f>
        <v>44381</v>
      </c>
      <c r="K116" s="20">
        <f t="shared" ref="K116" si="472">J116+1</f>
        <v>44382</v>
      </c>
      <c r="L116" s="20">
        <f t="shared" ref="L116" si="473">K116+1</f>
        <v>44383</v>
      </c>
      <c r="M116" s="20">
        <f t="shared" ref="M116" si="474">L116+1</f>
        <v>44384</v>
      </c>
      <c r="N116" s="20">
        <f t="shared" ref="N116" si="475">M116+1</f>
        <v>44385</v>
      </c>
      <c r="O116" s="20">
        <f t="shared" ref="O116" si="476">N116+1</f>
        <v>44386</v>
      </c>
      <c r="P116" s="20">
        <f t="shared" ref="P116" si="477">O116+1</f>
        <v>44387</v>
      </c>
      <c r="Q116" s="20">
        <f t="shared" ref="Q116" si="478">P116+1</f>
        <v>44388</v>
      </c>
      <c r="R116" s="20">
        <f t="shared" ref="R116" si="479">Q116+1</f>
        <v>44389</v>
      </c>
      <c r="S116" s="20">
        <f t="shared" ref="S116" si="480">R116+1</f>
        <v>44390</v>
      </c>
      <c r="T116" s="20">
        <f t="shared" ref="T116" si="481">S116+1</f>
        <v>44391</v>
      </c>
      <c r="U116" s="20">
        <f t="shared" ref="U116" si="482">T116+1</f>
        <v>44392</v>
      </c>
      <c r="V116" s="19"/>
      <c r="W116" s="131"/>
      <c r="X116" s="132"/>
    </row>
    <row r="117" spans="1:24" ht="25.5" customHeight="1">
      <c r="A117" s="83"/>
      <c r="B117" s="85"/>
      <c r="C117" s="80"/>
      <c r="D117" s="126"/>
      <c r="E117" s="128"/>
      <c r="F117" s="130"/>
      <c r="G117" s="30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2"/>
      <c r="U117" s="32"/>
      <c r="V117" s="33"/>
      <c r="W117" s="133"/>
      <c r="X117" s="134"/>
    </row>
    <row r="118" spans="1:24" ht="14.25" customHeight="1">
      <c r="A118" s="17"/>
      <c r="B118" s="78"/>
      <c r="C118" s="80"/>
      <c r="D118" s="98">
        <f t="shared" ref="D118" si="483">IFERROR(D116*F116,"")</f>
        <v>0</v>
      </c>
      <c r="E118" s="99"/>
      <c r="F118" s="100"/>
      <c r="G118" s="34">
        <f t="shared" ref="G118" si="484">U116+1</f>
        <v>44393</v>
      </c>
      <c r="H118" s="20">
        <f t="shared" ref="H118" si="485">G118+1</f>
        <v>44394</v>
      </c>
      <c r="I118" s="20">
        <f t="shared" ref="I118" si="486">H118+1</f>
        <v>44395</v>
      </c>
      <c r="J118" s="20">
        <f t="shared" ref="J118" si="487">I118+1</f>
        <v>44396</v>
      </c>
      <c r="K118" s="20">
        <f t="shared" ref="K118" si="488">J118+1</f>
        <v>44397</v>
      </c>
      <c r="L118" s="20">
        <f t="shared" ref="L118" si="489">K118+1</f>
        <v>44398</v>
      </c>
      <c r="M118" s="20">
        <f t="shared" ref="M118" si="490">L118+1</f>
        <v>44399</v>
      </c>
      <c r="N118" s="20">
        <f t="shared" ref="N118" si="491">M118+1</f>
        <v>44400</v>
      </c>
      <c r="O118" s="20">
        <f t="shared" ref="O118" si="492">N118+1</f>
        <v>44401</v>
      </c>
      <c r="P118" s="20">
        <f t="shared" ref="P118" si="493">O118+1</f>
        <v>44402</v>
      </c>
      <c r="Q118" s="20">
        <f t="shared" ref="Q118" si="494">P118+1</f>
        <v>44403</v>
      </c>
      <c r="R118" s="20">
        <f t="shared" ref="R118" si="495">Q118+1</f>
        <v>44404</v>
      </c>
      <c r="S118" s="20">
        <f t="shared" ref="S118" si="496">R118+1</f>
        <v>44405</v>
      </c>
      <c r="T118" s="29">
        <f t="shared" ref="T118" si="497">DAY(S118+1)</f>
        <v>29</v>
      </c>
      <c r="U118" s="36">
        <f t="shared" ref="U118" si="498">DAY(S118+2)</f>
        <v>30</v>
      </c>
      <c r="V118" s="35">
        <f t="shared" ref="V118" si="499">DAY(S118+3)</f>
        <v>31</v>
      </c>
      <c r="W118" s="133"/>
      <c r="X118" s="134"/>
    </row>
    <row r="119" spans="1:24" ht="25.5" customHeight="1">
      <c r="A119" s="18"/>
      <c r="B119" s="79"/>
      <c r="C119" s="81"/>
      <c r="D119" s="101"/>
      <c r="E119" s="102"/>
      <c r="F119" s="103"/>
      <c r="G119" s="21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3"/>
      <c r="U119" s="23"/>
      <c r="V119" s="24"/>
      <c r="W119" s="135"/>
      <c r="X119" s="136"/>
    </row>
  </sheetData>
  <mergeCells count="236">
    <mergeCell ref="B2:C2"/>
    <mergeCell ref="D2:G2"/>
    <mergeCell ref="B7:B9"/>
    <mergeCell ref="D7:F7"/>
    <mergeCell ref="G7:V9"/>
    <mergeCell ref="Q5:V5"/>
    <mergeCell ref="A18:A19"/>
    <mergeCell ref="B18:B19"/>
    <mergeCell ref="C18:C19"/>
    <mergeCell ref="D18:D19"/>
    <mergeCell ref="E18:E19"/>
    <mergeCell ref="F18:F19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W26:X29"/>
    <mergeCell ref="B28:B29"/>
    <mergeCell ref="C28:C29"/>
    <mergeCell ref="D28:F29"/>
    <mergeCell ref="Q4:W4"/>
    <mergeCell ref="W22:X25"/>
    <mergeCell ref="B24:B25"/>
    <mergeCell ref="C24:C25"/>
    <mergeCell ref="D24:F25"/>
    <mergeCell ref="F26:F27"/>
    <mergeCell ref="W18:X21"/>
    <mergeCell ref="B20:B21"/>
    <mergeCell ref="C20:C21"/>
    <mergeCell ref="D20:F21"/>
    <mergeCell ref="F22:F23"/>
    <mergeCell ref="W14:X17"/>
    <mergeCell ref="B16:B17"/>
    <mergeCell ref="C16:C17"/>
    <mergeCell ref="D16:F17"/>
    <mergeCell ref="W7:X9"/>
    <mergeCell ref="D9:F9"/>
    <mergeCell ref="W10:X13"/>
    <mergeCell ref="B12:B13"/>
    <mergeCell ref="C12:C13"/>
    <mergeCell ref="B32:C32"/>
    <mergeCell ref="D32:G32"/>
    <mergeCell ref="Q34:W34"/>
    <mergeCell ref="Q35:V35"/>
    <mergeCell ref="B37:B39"/>
    <mergeCell ref="D37:F37"/>
    <mergeCell ref="G37:V39"/>
    <mergeCell ref="W37:X39"/>
    <mergeCell ref="D39:F39"/>
    <mergeCell ref="F40:F41"/>
    <mergeCell ref="W40:X43"/>
    <mergeCell ref="B42:B43"/>
    <mergeCell ref="C42:C43"/>
    <mergeCell ref="D42:F43"/>
    <mergeCell ref="A40:A41"/>
    <mergeCell ref="B40:B41"/>
    <mergeCell ref="C40:C41"/>
    <mergeCell ref="D40:D41"/>
    <mergeCell ref="E40:E41"/>
    <mergeCell ref="F44:F45"/>
    <mergeCell ref="W44:X47"/>
    <mergeCell ref="B46:B47"/>
    <mergeCell ref="C46:C47"/>
    <mergeCell ref="D46:F47"/>
    <mergeCell ref="A44:A45"/>
    <mergeCell ref="B44:B45"/>
    <mergeCell ref="C44:C45"/>
    <mergeCell ref="D44:D45"/>
    <mergeCell ref="E44:E45"/>
    <mergeCell ref="F48:F49"/>
    <mergeCell ref="W48:X51"/>
    <mergeCell ref="B50:B51"/>
    <mergeCell ref="C50:C51"/>
    <mergeCell ref="D50:F51"/>
    <mergeCell ref="A48:A49"/>
    <mergeCell ref="B48:B49"/>
    <mergeCell ref="C48:C49"/>
    <mergeCell ref="D48:D49"/>
    <mergeCell ref="E48:E49"/>
    <mergeCell ref="F52:F53"/>
    <mergeCell ref="W52:X55"/>
    <mergeCell ref="B54:B55"/>
    <mergeCell ref="C54:C55"/>
    <mergeCell ref="D54:F55"/>
    <mergeCell ref="A52:A53"/>
    <mergeCell ref="B52:B53"/>
    <mergeCell ref="C52:C53"/>
    <mergeCell ref="D52:D53"/>
    <mergeCell ref="E52:E53"/>
    <mergeCell ref="F56:F57"/>
    <mergeCell ref="W56:X59"/>
    <mergeCell ref="B58:B59"/>
    <mergeCell ref="C58:C59"/>
    <mergeCell ref="D58:F59"/>
    <mergeCell ref="A56:A57"/>
    <mergeCell ref="B56:B57"/>
    <mergeCell ref="C56:C57"/>
    <mergeCell ref="D56:D57"/>
    <mergeCell ref="E56:E57"/>
    <mergeCell ref="B62:C62"/>
    <mergeCell ref="D62:G62"/>
    <mergeCell ref="Q64:W64"/>
    <mergeCell ref="Q65:V65"/>
    <mergeCell ref="B67:B69"/>
    <mergeCell ref="D67:F67"/>
    <mergeCell ref="G67:V69"/>
    <mergeCell ref="W67:X69"/>
    <mergeCell ref="D69:F69"/>
    <mergeCell ref="F70:F71"/>
    <mergeCell ref="W70:X73"/>
    <mergeCell ref="B72:B73"/>
    <mergeCell ref="C72:C73"/>
    <mergeCell ref="D72:F73"/>
    <mergeCell ref="A70:A71"/>
    <mergeCell ref="B70:B71"/>
    <mergeCell ref="C70:C71"/>
    <mergeCell ref="D70:D71"/>
    <mergeCell ref="E70:E71"/>
    <mergeCell ref="F74:F75"/>
    <mergeCell ref="W74:X77"/>
    <mergeCell ref="B76:B77"/>
    <mergeCell ref="C76:C77"/>
    <mergeCell ref="D76:F77"/>
    <mergeCell ref="A74:A75"/>
    <mergeCell ref="B74:B75"/>
    <mergeCell ref="C74:C75"/>
    <mergeCell ref="D74:D75"/>
    <mergeCell ref="E74:E75"/>
    <mergeCell ref="F78:F79"/>
    <mergeCell ref="W78:X81"/>
    <mergeCell ref="B80:B81"/>
    <mergeCell ref="C80:C81"/>
    <mergeCell ref="D80:F81"/>
    <mergeCell ref="A78:A79"/>
    <mergeCell ref="B78:B79"/>
    <mergeCell ref="C78:C79"/>
    <mergeCell ref="D78:D79"/>
    <mergeCell ref="E78:E79"/>
    <mergeCell ref="F82:F83"/>
    <mergeCell ref="W82:X85"/>
    <mergeCell ref="B84:B85"/>
    <mergeCell ref="C84:C85"/>
    <mergeCell ref="D84:F85"/>
    <mergeCell ref="A82:A83"/>
    <mergeCell ref="B82:B83"/>
    <mergeCell ref="C82:C83"/>
    <mergeCell ref="D82:D83"/>
    <mergeCell ref="E82:E83"/>
    <mergeCell ref="F86:F87"/>
    <mergeCell ref="W86:X89"/>
    <mergeCell ref="B88:B89"/>
    <mergeCell ref="C88:C89"/>
    <mergeCell ref="D88:F89"/>
    <mergeCell ref="A86:A87"/>
    <mergeCell ref="B86:B87"/>
    <mergeCell ref="C86:C87"/>
    <mergeCell ref="D86:D87"/>
    <mergeCell ref="E86:E87"/>
    <mergeCell ref="B92:C92"/>
    <mergeCell ref="D92:G92"/>
    <mergeCell ref="Q94:W94"/>
    <mergeCell ref="Q95:V95"/>
    <mergeCell ref="B97:B99"/>
    <mergeCell ref="D97:F97"/>
    <mergeCell ref="G97:V99"/>
    <mergeCell ref="W97:X99"/>
    <mergeCell ref="D99:F99"/>
    <mergeCell ref="F100:F101"/>
    <mergeCell ref="W100:X103"/>
    <mergeCell ref="B102:B103"/>
    <mergeCell ref="C102:C103"/>
    <mergeCell ref="D102:F103"/>
    <mergeCell ref="A100:A101"/>
    <mergeCell ref="B100:B101"/>
    <mergeCell ref="C100:C101"/>
    <mergeCell ref="D100:D101"/>
    <mergeCell ref="E100:E101"/>
    <mergeCell ref="F104:F105"/>
    <mergeCell ref="W104:X107"/>
    <mergeCell ref="B106:B107"/>
    <mergeCell ref="C106:C107"/>
    <mergeCell ref="D106:F107"/>
    <mergeCell ref="A104:A105"/>
    <mergeCell ref="B104:B105"/>
    <mergeCell ref="C104:C105"/>
    <mergeCell ref="D104:D105"/>
    <mergeCell ref="E104:E105"/>
    <mergeCell ref="F108:F109"/>
    <mergeCell ref="W108:X111"/>
    <mergeCell ref="B110:B111"/>
    <mergeCell ref="C110:C111"/>
    <mergeCell ref="D110:F111"/>
    <mergeCell ref="A108:A109"/>
    <mergeCell ref="B108:B109"/>
    <mergeCell ref="C108:C109"/>
    <mergeCell ref="D108:D109"/>
    <mergeCell ref="E108:E109"/>
    <mergeCell ref="F112:F113"/>
    <mergeCell ref="W112:X115"/>
    <mergeCell ref="B114:B115"/>
    <mergeCell ref="C114:C115"/>
    <mergeCell ref="D114:F115"/>
    <mergeCell ref="A112:A113"/>
    <mergeCell ref="B112:B113"/>
    <mergeCell ref="C112:C113"/>
    <mergeCell ref="D112:D113"/>
    <mergeCell ref="E112:E113"/>
    <mergeCell ref="F116:F117"/>
    <mergeCell ref="W116:X119"/>
    <mergeCell ref="B118:B119"/>
    <mergeCell ref="C118:C119"/>
    <mergeCell ref="D118:F119"/>
    <mergeCell ref="A116:A117"/>
    <mergeCell ref="B116:B117"/>
    <mergeCell ref="C116:C117"/>
    <mergeCell ref="D116:D117"/>
    <mergeCell ref="E116:E117"/>
  </mergeCells>
  <phoneticPr fontId="1"/>
  <conditionalFormatting sqref="D12">
    <cfRule type="cellIs" dxfId="4555" priority="536" operator="equal">
      <formula>0</formula>
    </cfRule>
  </conditionalFormatting>
  <conditionalFormatting sqref="F10">
    <cfRule type="cellIs" dxfId="4554" priority="535" stopIfTrue="1" operator="equal">
      <formula>0</formula>
    </cfRule>
  </conditionalFormatting>
  <conditionalFormatting sqref="V12">
    <cfRule type="cellIs" dxfId="4553" priority="470" operator="notEqual">
      <formula>31</formula>
    </cfRule>
    <cfRule type="expression" dxfId="4552" priority="475">
      <formula>WEEKDAY(S12+3)=1</formula>
    </cfRule>
    <cfRule type="expression" dxfId="4551" priority="534">
      <formula>WEEKDAY(S12+3)=7</formula>
    </cfRule>
  </conditionalFormatting>
  <conditionalFormatting sqref="D16 D20 D24 D28">
    <cfRule type="cellIs" dxfId="4550" priority="533" operator="equal">
      <formula>0</formula>
    </cfRule>
  </conditionalFormatting>
  <conditionalFormatting sqref="F14 F18 F22 F26">
    <cfRule type="cellIs" dxfId="4549" priority="532" stopIfTrue="1" operator="equal">
      <formula>0</formula>
    </cfRule>
  </conditionalFormatting>
  <conditionalFormatting sqref="G10">
    <cfRule type="expression" dxfId="4548" priority="530">
      <formula>WEEKDAY(G10)=1</formula>
    </cfRule>
    <cfRule type="expression" dxfId="4547" priority="531">
      <formula>WEEKDAY(G10)=7</formula>
    </cfRule>
  </conditionalFormatting>
  <conditionalFormatting sqref="I10">
    <cfRule type="expression" dxfId="4546" priority="528">
      <formula>WEEKDAY(I10)=0</formula>
    </cfRule>
    <cfRule type="expression" dxfId="4545" priority="529">
      <formula>WEEKDAY(I10)=7</formula>
    </cfRule>
  </conditionalFormatting>
  <conditionalFormatting sqref="H10">
    <cfRule type="expression" dxfId="4544" priority="526">
      <formula>WEEKDAY(H10)=1</formula>
    </cfRule>
    <cfRule type="expression" dxfId="4543" priority="527">
      <formula>WEEKDAY(H10)=7</formula>
    </cfRule>
  </conditionalFormatting>
  <conditionalFormatting sqref="J10">
    <cfRule type="expression" dxfId="4542" priority="524">
      <formula>WEEKDAY(J10)=1</formula>
    </cfRule>
    <cfRule type="expression" dxfId="4541" priority="525">
      <formula>WEEKDAY(J10)=7</formula>
    </cfRule>
  </conditionalFormatting>
  <conditionalFormatting sqref="K10">
    <cfRule type="expression" dxfId="4540" priority="522">
      <formula>WEEKDAY(K10)=1</formula>
    </cfRule>
    <cfRule type="expression" dxfId="4539" priority="523">
      <formula>WEEKDAY(K10)=7</formula>
    </cfRule>
  </conditionalFormatting>
  <conditionalFormatting sqref="L10">
    <cfRule type="expression" dxfId="4538" priority="520">
      <formula>WEEKDAY(L10)=1</formula>
    </cfRule>
    <cfRule type="expression" dxfId="4537" priority="521">
      <formula>WEEKDAY(L10)=7</formula>
    </cfRule>
  </conditionalFormatting>
  <conditionalFormatting sqref="M10">
    <cfRule type="expression" dxfId="4536" priority="518">
      <formula>WEEKDAY(M10)=1</formula>
    </cfRule>
    <cfRule type="expression" dxfId="4535" priority="519">
      <formula>WEEKDAY(M10)=7</formula>
    </cfRule>
  </conditionalFormatting>
  <conditionalFormatting sqref="N10">
    <cfRule type="expression" dxfId="4534" priority="516">
      <formula>WEEKDAY(N10)=1</formula>
    </cfRule>
    <cfRule type="expression" dxfId="4533" priority="517">
      <formula>WEEKDAY(N10)=7</formula>
    </cfRule>
  </conditionalFormatting>
  <conditionalFormatting sqref="O10">
    <cfRule type="expression" dxfId="4532" priority="514">
      <formula>WEEKDAY(O10)=1</formula>
    </cfRule>
    <cfRule type="expression" dxfId="4531" priority="515">
      <formula>WEEKDAY(O10)=7</formula>
    </cfRule>
  </conditionalFormatting>
  <conditionalFormatting sqref="P10">
    <cfRule type="expression" dxfId="4530" priority="512">
      <formula>WEEKDAY(P10)=1</formula>
    </cfRule>
    <cfRule type="expression" dxfId="4529" priority="513">
      <formula>WEEKDAY(P10)=7</formula>
    </cfRule>
  </conditionalFormatting>
  <conditionalFormatting sqref="Q10">
    <cfRule type="expression" dxfId="4528" priority="510">
      <formula>WEEKDAY(Q10)=1</formula>
    </cfRule>
    <cfRule type="expression" dxfId="4527" priority="511">
      <formula>WEEKDAY(Q10)=7</formula>
    </cfRule>
  </conditionalFormatting>
  <conditionalFormatting sqref="R10">
    <cfRule type="expression" dxfId="4526" priority="508">
      <formula>WEEKDAY(R10)=1</formula>
    </cfRule>
    <cfRule type="expression" dxfId="4525" priority="509">
      <formula>WEEKDAY(R10)=7</formula>
    </cfRule>
  </conditionalFormatting>
  <conditionalFormatting sqref="S10">
    <cfRule type="expression" dxfId="4524" priority="506">
      <formula>WEEKDAY(S10)=1</formula>
    </cfRule>
    <cfRule type="expression" dxfId="4523" priority="507">
      <formula>WEEKDAY(S10)=7</formula>
    </cfRule>
  </conditionalFormatting>
  <conditionalFormatting sqref="T10">
    <cfRule type="expression" dxfId="4522" priority="504">
      <formula>WEEKDAY(T10)=1</formula>
    </cfRule>
    <cfRule type="expression" dxfId="4521" priority="505">
      <formula>WEEKDAY(T10)=7</formula>
    </cfRule>
  </conditionalFormatting>
  <conditionalFormatting sqref="U10">
    <cfRule type="expression" dxfId="4520" priority="502">
      <formula>WEEKDAY(U10)=1</formula>
    </cfRule>
    <cfRule type="expression" dxfId="4519" priority="503">
      <formula>WEEKDAY(U10)=7</formula>
    </cfRule>
  </conditionalFormatting>
  <conditionalFormatting sqref="G12">
    <cfRule type="expression" dxfId="4518" priority="500">
      <formula>WEEKDAY(G12)=1</formula>
    </cfRule>
    <cfRule type="expression" dxfId="4517" priority="501">
      <formula>WEEKDAY(G12)=7</formula>
    </cfRule>
  </conditionalFormatting>
  <conditionalFormatting sqref="H12">
    <cfRule type="expression" dxfId="4516" priority="498">
      <formula>WEEKDAY(H12)=1</formula>
    </cfRule>
    <cfRule type="expression" dxfId="4515" priority="499">
      <formula>WEEKDAY(H12)=7</formula>
    </cfRule>
  </conditionalFormatting>
  <conditionalFormatting sqref="I12">
    <cfRule type="expression" dxfId="4514" priority="496">
      <formula>WEEKDAY(I12)=1</formula>
    </cfRule>
    <cfRule type="expression" dxfId="4513" priority="497">
      <formula>WEEKDAY(I12)=7</formula>
    </cfRule>
  </conditionalFormatting>
  <conditionalFormatting sqref="J12">
    <cfRule type="expression" dxfId="4512" priority="494">
      <formula>WEEKDAY(J12)=1</formula>
    </cfRule>
    <cfRule type="expression" dxfId="4511" priority="495">
      <formula>WEEKDAY(J12)=7</formula>
    </cfRule>
  </conditionalFormatting>
  <conditionalFormatting sqref="K12">
    <cfRule type="expression" dxfId="4510" priority="492">
      <formula>WEEKDAY(K12)=1</formula>
    </cfRule>
    <cfRule type="expression" dxfId="4509" priority="493">
      <formula>WEEKDAY(K12)=7</formula>
    </cfRule>
  </conditionalFormatting>
  <conditionalFormatting sqref="L12">
    <cfRule type="expression" dxfId="4508" priority="490">
      <formula>WEEKDAY(L12)=1</formula>
    </cfRule>
    <cfRule type="expression" dxfId="4507" priority="491">
      <formula>WEEKDAY(L12)=7</formula>
    </cfRule>
  </conditionalFormatting>
  <conditionalFormatting sqref="M12">
    <cfRule type="expression" dxfId="4506" priority="488">
      <formula>WEEKDAY(M12)=1</formula>
    </cfRule>
    <cfRule type="expression" dxfId="4505" priority="489">
      <formula>WEEKDAY(M12)=7</formula>
    </cfRule>
  </conditionalFormatting>
  <conditionalFormatting sqref="N12">
    <cfRule type="expression" dxfId="4504" priority="486">
      <formula>WEEKDAY(N12)=1</formula>
    </cfRule>
    <cfRule type="expression" dxfId="4503" priority="487">
      <formula>WEEKDAY(N12)=7</formula>
    </cfRule>
  </conditionalFormatting>
  <conditionalFormatting sqref="O12">
    <cfRule type="expression" dxfId="4502" priority="484">
      <formula>WEEKDAY(O12)=1</formula>
    </cfRule>
    <cfRule type="expression" dxfId="4501" priority="485">
      <formula>WEEKDAY(O12)=7</formula>
    </cfRule>
  </conditionalFormatting>
  <conditionalFormatting sqref="P12">
    <cfRule type="expression" dxfId="4500" priority="482">
      <formula>WEEKDAY(P12)=1</formula>
    </cfRule>
    <cfRule type="expression" dxfId="4499" priority="483">
      <formula>WEEKDAY(P12)=7</formula>
    </cfRule>
  </conditionalFormatting>
  <conditionalFormatting sqref="Q12">
    <cfRule type="expression" dxfId="4498" priority="480">
      <formula>WEEKDAY(Q12)=1</formula>
    </cfRule>
    <cfRule type="expression" dxfId="4497" priority="481">
      <formula>WEEKDAY(Q12)=7</formula>
    </cfRule>
  </conditionalFormatting>
  <conditionalFormatting sqref="R12">
    <cfRule type="expression" dxfId="4496" priority="478">
      <formula>WEEKDAY(R12)=1</formula>
    </cfRule>
    <cfRule type="expression" dxfId="4495" priority="479">
      <formula>WEEKDAY(R12)=7</formula>
    </cfRule>
  </conditionalFormatting>
  <conditionalFormatting sqref="S12">
    <cfRule type="expression" dxfId="4494" priority="476">
      <formula>WEEKDAY(S12)=1</formula>
    </cfRule>
    <cfRule type="expression" dxfId="4493" priority="477">
      <formula>WEEKDAY(S12)=7</formula>
    </cfRule>
  </conditionalFormatting>
  <conditionalFormatting sqref="T12">
    <cfRule type="cellIs" dxfId="4492" priority="468" operator="notEqual">
      <formula>29</formula>
    </cfRule>
    <cfRule type="expression" dxfId="4491" priority="473">
      <formula>WEEKDAY(S12+1)=1</formula>
    </cfRule>
    <cfRule type="expression" dxfId="4490" priority="474">
      <formula>WEEKDAY(S12+1)=7</formula>
    </cfRule>
  </conditionalFormatting>
  <conditionalFormatting sqref="U12">
    <cfRule type="cellIs" dxfId="4489" priority="469" operator="notEqual">
      <formula>30</formula>
    </cfRule>
    <cfRule type="expression" dxfId="4488" priority="471">
      <formula>WEEKDAY(S12+2)=1</formula>
    </cfRule>
    <cfRule type="expression" dxfId="4487" priority="472">
      <formula>WEEKDAY(S12+2)=7</formula>
    </cfRule>
  </conditionalFormatting>
  <conditionalFormatting sqref="V16 V20 V24 V28">
    <cfRule type="cellIs" dxfId="4486" priority="405" operator="notEqual">
      <formula>31</formula>
    </cfRule>
    <cfRule type="expression" dxfId="4485" priority="410">
      <formula>WEEKDAY(S16+3)=1</formula>
    </cfRule>
    <cfRule type="expression" dxfId="4484" priority="467">
      <formula>WEEKDAY(S16+3)=7</formula>
    </cfRule>
  </conditionalFormatting>
  <conditionalFormatting sqref="G14 G18 G22 G26">
    <cfRule type="expression" dxfId="4483" priority="465">
      <formula>WEEKDAY(G14)=1</formula>
    </cfRule>
    <cfRule type="expression" dxfId="4482" priority="466">
      <formula>WEEKDAY(G14)=7</formula>
    </cfRule>
  </conditionalFormatting>
  <conditionalFormatting sqref="I14 I18 I22 I26">
    <cfRule type="expression" dxfId="4481" priority="463">
      <formula>WEEKDAY(I14)=0</formula>
    </cfRule>
    <cfRule type="expression" dxfId="4480" priority="464">
      <formula>WEEKDAY(I14)=7</formula>
    </cfRule>
  </conditionalFormatting>
  <conditionalFormatting sqref="H14 H18 H22 H26">
    <cfRule type="expression" dxfId="4479" priority="461">
      <formula>WEEKDAY(H14)=1</formula>
    </cfRule>
    <cfRule type="expression" dxfId="4478" priority="462">
      <formula>WEEKDAY(H14)=7</formula>
    </cfRule>
  </conditionalFormatting>
  <conditionalFormatting sqref="J14 J18 J22 J26">
    <cfRule type="expression" dxfId="4477" priority="459">
      <formula>WEEKDAY(J14)=1</formula>
    </cfRule>
    <cfRule type="expression" dxfId="4476" priority="460">
      <formula>WEEKDAY(J14)=7</formula>
    </cfRule>
  </conditionalFormatting>
  <conditionalFormatting sqref="K14 K18 K22 K26">
    <cfRule type="expression" dxfId="4475" priority="457">
      <formula>WEEKDAY(K14)=1</formula>
    </cfRule>
    <cfRule type="expression" dxfId="4474" priority="458">
      <formula>WEEKDAY(K14)=7</formula>
    </cfRule>
  </conditionalFormatting>
  <conditionalFormatting sqref="L14 L18 L22 L26">
    <cfRule type="expression" dxfId="4473" priority="455">
      <formula>WEEKDAY(L14)=1</formula>
    </cfRule>
    <cfRule type="expression" dxfId="4472" priority="456">
      <formula>WEEKDAY(L14)=7</formula>
    </cfRule>
  </conditionalFormatting>
  <conditionalFormatting sqref="M14 M18 M22 M26">
    <cfRule type="expression" dxfId="4471" priority="453">
      <formula>WEEKDAY(M14)=1</formula>
    </cfRule>
    <cfRule type="expression" dxfId="4470" priority="454">
      <formula>WEEKDAY(M14)=7</formula>
    </cfRule>
  </conditionalFormatting>
  <conditionalFormatting sqref="N14 N18 N22 N26">
    <cfRule type="expression" dxfId="4469" priority="451">
      <formula>WEEKDAY(N14)=1</formula>
    </cfRule>
    <cfRule type="expression" dxfId="4468" priority="452">
      <formula>WEEKDAY(N14)=7</formula>
    </cfRule>
  </conditionalFormatting>
  <conditionalFormatting sqref="O14 O18 O22 O26">
    <cfRule type="expression" dxfId="4467" priority="449">
      <formula>WEEKDAY(O14)=1</formula>
    </cfRule>
    <cfRule type="expression" dxfId="4466" priority="450">
      <formula>WEEKDAY(O14)=7</formula>
    </cfRule>
  </conditionalFormatting>
  <conditionalFormatting sqref="P14 P18 P22 P26">
    <cfRule type="expression" dxfId="4465" priority="447">
      <formula>WEEKDAY(P14)=1</formula>
    </cfRule>
    <cfRule type="expression" dxfId="4464" priority="448">
      <formula>WEEKDAY(P14)=7</formula>
    </cfRule>
  </conditionalFormatting>
  <conditionalFormatting sqref="Q14 Q18 Q22 Q26">
    <cfRule type="expression" dxfId="4463" priority="445">
      <formula>WEEKDAY(Q14)=1</formula>
    </cfRule>
    <cfRule type="expression" dxfId="4462" priority="446">
      <formula>WEEKDAY(Q14)=7</formula>
    </cfRule>
  </conditionalFormatting>
  <conditionalFormatting sqref="R14 R18 R22 R26">
    <cfRule type="expression" dxfId="4461" priority="443">
      <formula>WEEKDAY(R14)=1</formula>
    </cfRule>
    <cfRule type="expression" dxfId="4460" priority="444">
      <formula>WEEKDAY(R14)=7</formula>
    </cfRule>
  </conditionalFormatting>
  <conditionalFormatting sqref="S14 S18 S22 S26">
    <cfRule type="expression" dxfId="4459" priority="441">
      <formula>WEEKDAY(S14)=1</formula>
    </cfRule>
    <cfRule type="expression" dxfId="4458" priority="442">
      <formula>WEEKDAY(S14)=7</formula>
    </cfRule>
  </conditionalFormatting>
  <conditionalFormatting sqref="T14 T18 T22 T26">
    <cfRule type="expression" dxfId="4457" priority="439">
      <formula>WEEKDAY(T14)=1</formula>
    </cfRule>
    <cfRule type="expression" dxfId="4456" priority="440">
      <formula>WEEKDAY(T14)=7</formula>
    </cfRule>
  </conditionalFormatting>
  <conditionalFormatting sqref="U14 U18 U22 U26">
    <cfRule type="expression" dxfId="4455" priority="437">
      <formula>WEEKDAY(U14)=1</formula>
    </cfRule>
    <cfRule type="expression" dxfId="4454" priority="438">
      <formula>WEEKDAY(U14)=7</formula>
    </cfRule>
  </conditionalFormatting>
  <conditionalFormatting sqref="G16 G20 G24 G28">
    <cfRule type="expression" dxfId="4453" priority="435">
      <formula>WEEKDAY(G16)=1</formula>
    </cfRule>
    <cfRule type="expression" dxfId="4452" priority="436">
      <formula>WEEKDAY(G16)=7</formula>
    </cfRule>
  </conditionalFormatting>
  <conditionalFormatting sqref="H16 H20 H24 H28">
    <cfRule type="expression" dxfId="4451" priority="433">
      <formula>WEEKDAY(H16)=1</formula>
    </cfRule>
    <cfRule type="expression" dxfId="4450" priority="434">
      <formula>WEEKDAY(H16)=7</formula>
    </cfRule>
  </conditionalFormatting>
  <conditionalFormatting sqref="I16 I20 I24 I28">
    <cfRule type="expression" dxfId="4449" priority="431">
      <formula>WEEKDAY(I16)=1</formula>
    </cfRule>
    <cfRule type="expression" dxfId="4448" priority="432">
      <formula>WEEKDAY(I16)=7</formula>
    </cfRule>
  </conditionalFormatting>
  <conditionalFormatting sqref="J16 J20 J24 J28">
    <cfRule type="expression" dxfId="4447" priority="429">
      <formula>WEEKDAY(J16)=1</formula>
    </cfRule>
    <cfRule type="expression" dxfId="4446" priority="430">
      <formula>WEEKDAY(J16)=7</formula>
    </cfRule>
  </conditionalFormatting>
  <conditionalFormatting sqref="K16 K20 K24 K28">
    <cfRule type="expression" dxfId="4445" priority="427">
      <formula>WEEKDAY(K16)=1</formula>
    </cfRule>
    <cfRule type="expression" dxfId="4444" priority="428">
      <formula>WEEKDAY(K16)=7</formula>
    </cfRule>
  </conditionalFormatting>
  <conditionalFormatting sqref="L16 L20 L24 L28">
    <cfRule type="expression" dxfId="4443" priority="425">
      <formula>WEEKDAY(L16)=1</formula>
    </cfRule>
    <cfRule type="expression" dxfId="4442" priority="426">
      <formula>WEEKDAY(L16)=7</formula>
    </cfRule>
  </conditionalFormatting>
  <conditionalFormatting sqref="M16 M20 M24 M28">
    <cfRule type="expression" dxfId="4441" priority="423">
      <formula>WEEKDAY(M16)=1</formula>
    </cfRule>
    <cfRule type="expression" dxfId="4440" priority="424">
      <formula>WEEKDAY(M16)=7</formula>
    </cfRule>
  </conditionalFormatting>
  <conditionalFormatting sqref="N16 N20 N24 N28">
    <cfRule type="expression" dxfId="4439" priority="421">
      <formula>WEEKDAY(N16)=1</formula>
    </cfRule>
    <cfRule type="expression" dxfId="4438" priority="422">
      <formula>WEEKDAY(N16)=7</formula>
    </cfRule>
  </conditionalFormatting>
  <conditionalFormatting sqref="O16 O20 O24 O28">
    <cfRule type="expression" dxfId="4437" priority="419">
      <formula>WEEKDAY(O16)=1</formula>
    </cfRule>
    <cfRule type="expression" dxfId="4436" priority="420">
      <formula>WEEKDAY(O16)=7</formula>
    </cfRule>
  </conditionalFormatting>
  <conditionalFormatting sqref="P16 P20 P24 P28">
    <cfRule type="expression" dxfId="4435" priority="417">
      <formula>WEEKDAY(P16)=1</formula>
    </cfRule>
    <cfRule type="expression" dxfId="4434" priority="418">
      <formula>WEEKDAY(P16)=7</formula>
    </cfRule>
  </conditionalFormatting>
  <conditionalFormatting sqref="Q16 Q20 Q24 Q28">
    <cfRule type="expression" dxfId="4433" priority="415">
      <formula>WEEKDAY(Q16)=1</formula>
    </cfRule>
    <cfRule type="expression" dxfId="4432" priority="416">
      <formula>WEEKDAY(Q16)=7</formula>
    </cfRule>
  </conditionalFormatting>
  <conditionalFormatting sqref="R16 R20 R24 R28">
    <cfRule type="expression" dxfId="4431" priority="413">
      <formula>WEEKDAY(R16)=1</formula>
    </cfRule>
    <cfRule type="expression" dxfId="4430" priority="414">
      <formula>WEEKDAY(R16)=7</formula>
    </cfRule>
  </conditionalFormatting>
  <conditionalFormatting sqref="S16 S20 S24 S28">
    <cfRule type="expression" dxfId="4429" priority="411">
      <formula>WEEKDAY(S16)=1</formula>
    </cfRule>
    <cfRule type="expression" dxfId="4428" priority="412">
      <formula>WEEKDAY(S16)=7</formula>
    </cfRule>
  </conditionalFormatting>
  <conditionalFormatting sqref="T16 T20 T24 T28">
    <cfRule type="cellIs" dxfId="4427" priority="403" operator="notEqual">
      <formula>29</formula>
    </cfRule>
    <cfRule type="expression" dxfId="4426" priority="408">
      <formula>WEEKDAY(S16+1)=1</formula>
    </cfRule>
    <cfRule type="expression" dxfId="4425" priority="409">
      <formula>WEEKDAY(S16+1)=7</formula>
    </cfRule>
  </conditionalFormatting>
  <conditionalFormatting sqref="U16 U20 U24 U28">
    <cfRule type="cellIs" dxfId="4424" priority="404" operator="notEqual">
      <formula>30</formula>
    </cfRule>
    <cfRule type="expression" dxfId="4423" priority="406">
      <formula>WEEKDAY(S16+2)=1</formula>
    </cfRule>
    <cfRule type="expression" dxfId="4422" priority="407">
      <formula>WEEKDAY(S16+2)=7</formula>
    </cfRule>
  </conditionalFormatting>
  <conditionalFormatting sqref="D42">
    <cfRule type="cellIs" dxfId="4421" priority="402" operator="equal">
      <formula>0</formula>
    </cfRule>
  </conditionalFormatting>
  <conditionalFormatting sqref="F40">
    <cfRule type="cellIs" dxfId="4420" priority="401" stopIfTrue="1" operator="equal">
      <formula>0</formula>
    </cfRule>
  </conditionalFormatting>
  <conditionalFormatting sqref="V42">
    <cfRule type="cellIs" dxfId="4419" priority="336" operator="notEqual">
      <formula>31</formula>
    </cfRule>
    <cfRule type="expression" dxfId="4418" priority="341">
      <formula>WEEKDAY(S42+3)=1</formula>
    </cfRule>
    <cfRule type="expression" dxfId="4417" priority="400">
      <formula>WEEKDAY(S42+3)=7</formula>
    </cfRule>
  </conditionalFormatting>
  <conditionalFormatting sqref="D46 D50 D54 D58">
    <cfRule type="cellIs" dxfId="4416" priority="399" operator="equal">
      <formula>0</formula>
    </cfRule>
  </conditionalFormatting>
  <conditionalFormatting sqref="F44 F48 F52 F56">
    <cfRule type="cellIs" dxfId="4415" priority="398" stopIfTrue="1" operator="equal">
      <formula>0</formula>
    </cfRule>
  </conditionalFormatting>
  <conditionalFormatting sqref="G40">
    <cfRule type="expression" dxfId="4414" priority="396">
      <formula>WEEKDAY(G40)=1</formula>
    </cfRule>
    <cfRule type="expression" dxfId="4413" priority="397">
      <formula>WEEKDAY(G40)=7</formula>
    </cfRule>
  </conditionalFormatting>
  <conditionalFormatting sqref="I40">
    <cfRule type="expression" dxfId="4412" priority="394">
      <formula>WEEKDAY(I40)=0</formula>
    </cfRule>
    <cfRule type="expression" dxfId="4411" priority="395">
      <formula>WEEKDAY(I40)=7</formula>
    </cfRule>
  </conditionalFormatting>
  <conditionalFormatting sqref="H40">
    <cfRule type="expression" dxfId="4410" priority="392">
      <formula>WEEKDAY(H40)=1</formula>
    </cfRule>
    <cfRule type="expression" dxfId="4409" priority="393">
      <formula>WEEKDAY(H40)=7</formula>
    </cfRule>
  </conditionalFormatting>
  <conditionalFormatting sqref="J40">
    <cfRule type="expression" dxfId="4408" priority="390">
      <formula>WEEKDAY(J40)=1</formula>
    </cfRule>
    <cfRule type="expression" dxfId="4407" priority="391">
      <formula>WEEKDAY(J40)=7</formula>
    </cfRule>
  </conditionalFormatting>
  <conditionalFormatting sqref="K40">
    <cfRule type="expression" dxfId="4406" priority="388">
      <formula>WEEKDAY(K40)=1</formula>
    </cfRule>
    <cfRule type="expression" dxfId="4405" priority="389">
      <formula>WEEKDAY(K40)=7</formula>
    </cfRule>
  </conditionalFormatting>
  <conditionalFormatting sqref="L40">
    <cfRule type="expression" dxfId="4404" priority="386">
      <formula>WEEKDAY(L40)=1</formula>
    </cfRule>
    <cfRule type="expression" dxfId="4403" priority="387">
      <formula>WEEKDAY(L40)=7</formula>
    </cfRule>
  </conditionalFormatting>
  <conditionalFormatting sqref="M40">
    <cfRule type="expression" dxfId="4402" priority="384">
      <formula>WEEKDAY(M40)=1</formula>
    </cfRule>
    <cfRule type="expression" dxfId="4401" priority="385">
      <formula>WEEKDAY(M40)=7</formula>
    </cfRule>
  </conditionalFormatting>
  <conditionalFormatting sqref="N40">
    <cfRule type="expression" dxfId="4400" priority="382">
      <formula>WEEKDAY(N40)=1</formula>
    </cfRule>
    <cfRule type="expression" dxfId="4399" priority="383">
      <formula>WEEKDAY(N40)=7</formula>
    </cfRule>
  </conditionalFormatting>
  <conditionalFormatting sqref="O40">
    <cfRule type="expression" dxfId="4398" priority="380">
      <formula>WEEKDAY(O40)=1</formula>
    </cfRule>
    <cfRule type="expression" dxfId="4397" priority="381">
      <formula>WEEKDAY(O40)=7</formula>
    </cfRule>
  </conditionalFormatting>
  <conditionalFormatting sqref="P40">
    <cfRule type="expression" dxfId="4396" priority="378">
      <formula>WEEKDAY(P40)=1</formula>
    </cfRule>
    <cfRule type="expression" dxfId="4395" priority="379">
      <formula>WEEKDAY(P40)=7</formula>
    </cfRule>
  </conditionalFormatting>
  <conditionalFormatting sqref="Q40">
    <cfRule type="expression" dxfId="4394" priority="376">
      <formula>WEEKDAY(Q40)=1</formula>
    </cfRule>
    <cfRule type="expression" dxfId="4393" priority="377">
      <formula>WEEKDAY(Q40)=7</formula>
    </cfRule>
  </conditionalFormatting>
  <conditionalFormatting sqref="R40">
    <cfRule type="expression" dxfId="4392" priority="374">
      <formula>WEEKDAY(R40)=1</formula>
    </cfRule>
    <cfRule type="expression" dxfId="4391" priority="375">
      <formula>WEEKDAY(R40)=7</formula>
    </cfRule>
  </conditionalFormatting>
  <conditionalFormatting sqref="S40">
    <cfRule type="expression" dxfId="4390" priority="372">
      <formula>WEEKDAY(S40)=1</formula>
    </cfRule>
    <cfRule type="expression" dxfId="4389" priority="373">
      <formula>WEEKDAY(S40)=7</formula>
    </cfRule>
  </conditionalFormatting>
  <conditionalFormatting sqref="T40">
    <cfRule type="expression" dxfId="4388" priority="370">
      <formula>WEEKDAY(T40)=1</formula>
    </cfRule>
    <cfRule type="expression" dxfId="4387" priority="371">
      <formula>WEEKDAY(T40)=7</formula>
    </cfRule>
  </conditionalFormatting>
  <conditionalFormatting sqref="U40">
    <cfRule type="expression" dxfId="4386" priority="368">
      <formula>WEEKDAY(U40)=1</formula>
    </cfRule>
    <cfRule type="expression" dxfId="4385" priority="369">
      <formula>WEEKDAY(U40)=7</formula>
    </cfRule>
  </conditionalFormatting>
  <conditionalFormatting sqref="G42">
    <cfRule type="expression" dxfId="4384" priority="366">
      <formula>WEEKDAY(G42)=1</formula>
    </cfRule>
    <cfRule type="expression" dxfId="4383" priority="367">
      <formula>WEEKDAY(G42)=7</formula>
    </cfRule>
  </conditionalFormatting>
  <conditionalFormatting sqref="H42">
    <cfRule type="expression" dxfId="4382" priority="364">
      <formula>WEEKDAY(H42)=1</formula>
    </cfRule>
    <cfRule type="expression" dxfId="4381" priority="365">
      <formula>WEEKDAY(H42)=7</formula>
    </cfRule>
  </conditionalFormatting>
  <conditionalFormatting sqref="I42">
    <cfRule type="expression" dxfId="4380" priority="362">
      <formula>WEEKDAY(I42)=1</formula>
    </cfRule>
    <cfRule type="expression" dxfId="4379" priority="363">
      <formula>WEEKDAY(I42)=7</formula>
    </cfRule>
  </conditionalFormatting>
  <conditionalFormatting sqref="J42">
    <cfRule type="expression" dxfId="4378" priority="360">
      <formula>WEEKDAY(J42)=1</formula>
    </cfRule>
    <cfRule type="expression" dxfId="4377" priority="361">
      <formula>WEEKDAY(J42)=7</formula>
    </cfRule>
  </conditionalFormatting>
  <conditionalFormatting sqref="K42">
    <cfRule type="expression" dxfId="4376" priority="358">
      <formula>WEEKDAY(K42)=1</formula>
    </cfRule>
    <cfRule type="expression" dxfId="4375" priority="359">
      <formula>WEEKDAY(K42)=7</formula>
    </cfRule>
  </conditionalFormatting>
  <conditionalFormatting sqref="L42">
    <cfRule type="expression" dxfId="4374" priority="356">
      <formula>WEEKDAY(L42)=1</formula>
    </cfRule>
    <cfRule type="expression" dxfId="4373" priority="357">
      <formula>WEEKDAY(L42)=7</formula>
    </cfRule>
  </conditionalFormatting>
  <conditionalFormatting sqref="M42">
    <cfRule type="expression" dxfId="4372" priority="354">
      <formula>WEEKDAY(M42)=1</formula>
    </cfRule>
    <cfRule type="expression" dxfId="4371" priority="355">
      <formula>WEEKDAY(M42)=7</formula>
    </cfRule>
  </conditionalFormatting>
  <conditionalFormatting sqref="N42">
    <cfRule type="expression" dxfId="4370" priority="352">
      <formula>WEEKDAY(N42)=1</formula>
    </cfRule>
    <cfRule type="expression" dxfId="4369" priority="353">
      <formula>WEEKDAY(N42)=7</formula>
    </cfRule>
  </conditionalFormatting>
  <conditionalFormatting sqref="O42">
    <cfRule type="expression" dxfId="4368" priority="350">
      <formula>WEEKDAY(O42)=1</formula>
    </cfRule>
    <cfRule type="expression" dxfId="4367" priority="351">
      <formula>WEEKDAY(O42)=7</formula>
    </cfRule>
  </conditionalFormatting>
  <conditionalFormatting sqref="P42">
    <cfRule type="expression" dxfId="4366" priority="348">
      <formula>WEEKDAY(P42)=1</formula>
    </cfRule>
    <cfRule type="expression" dxfId="4365" priority="349">
      <formula>WEEKDAY(P42)=7</formula>
    </cfRule>
  </conditionalFormatting>
  <conditionalFormatting sqref="Q42">
    <cfRule type="expression" dxfId="4364" priority="346">
      <formula>WEEKDAY(Q42)=1</formula>
    </cfRule>
    <cfRule type="expression" dxfId="4363" priority="347">
      <formula>WEEKDAY(Q42)=7</formula>
    </cfRule>
  </conditionalFormatting>
  <conditionalFormatting sqref="R42">
    <cfRule type="expression" dxfId="4362" priority="344">
      <formula>WEEKDAY(R42)=1</formula>
    </cfRule>
    <cfRule type="expression" dxfId="4361" priority="345">
      <formula>WEEKDAY(R42)=7</formula>
    </cfRule>
  </conditionalFormatting>
  <conditionalFormatting sqref="S42">
    <cfRule type="expression" dxfId="4360" priority="342">
      <formula>WEEKDAY(S42)=1</formula>
    </cfRule>
    <cfRule type="expression" dxfId="4359" priority="343">
      <formula>WEEKDAY(S42)=7</formula>
    </cfRule>
  </conditionalFormatting>
  <conditionalFormatting sqref="T42">
    <cfRule type="cellIs" dxfId="4358" priority="334" operator="notEqual">
      <formula>29</formula>
    </cfRule>
    <cfRule type="expression" dxfId="4357" priority="339">
      <formula>WEEKDAY(S42+1)=1</formula>
    </cfRule>
    <cfRule type="expression" dxfId="4356" priority="340">
      <formula>WEEKDAY(S42+1)=7</formula>
    </cfRule>
  </conditionalFormatting>
  <conditionalFormatting sqref="U42">
    <cfRule type="cellIs" dxfId="4355" priority="335" operator="notEqual">
      <formula>30</formula>
    </cfRule>
    <cfRule type="expression" dxfId="4354" priority="337">
      <formula>WEEKDAY(S42+2)=1</formula>
    </cfRule>
    <cfRule type="expression" dxfId="4353" priority="338">
      <formula>WEEKDAY(S42+2)=7</formula>
    </cfRule>
  </conditionalFormatting>
  <conditionalFormatting sqref="V46 V50 V54 V58">
    <cfRule type="cellIs" dxfId="4352" priority="271" operator="notEqual">
      <formula>31</formula>
    </cfRule>
    <cfRule type="expression" dxfId="4351" priority="276">
      <formula>WEEKDAY(S46+3)=1</formula>
    </cfRule>
    <cfRule type="expression" dxfId="4350" priority="333">
      <formula>WEEKDAY(S46+3)=7</formula>
    </cfRule>
  </conditionalFormatting>
  <conditionalFormatting sqref="G44 G48 G52 G56">
    <cfRule type="expression" dxfId="4349" priority="331">
      <formula>WEEKDAY(G44)=1</formula>
    </cfRule>
    <cfRule type="expression" dxfId="4348" priority="332">
      <formula>WEEKDAY(G44)=7</formula>
    </cfRule>
  </conditionalFormatting>
  <conditionalFormatting sqref="I44 I48 I52 I56">
    <cfRule type="expression" dxfId="4347" priority="329">
      <formula>WEEKDAY(I44)=0</formula>
    </cfRule>
    <cfRule type="expression" dxfId="4346" priority="330">
      <formula>WEEKDAY(I44)=7</formula>
    </cfRule>
  </conditionalFormatting>
  <conditionalFormatting sqref="H44 H48 H52 H56">
    <cfRule type="expression" dxfId="4345" priority="327">
      <formula>WEEKDAY(H44)=1</formula>
    </cfRule>
    <cfRule type="expression" dxfId="4344" priority="328">
      <formula>WEEKDAY(H44)=7</formula>
    </cfRule>
  </conditionalFormatting>
  <conditionalFormatting sqref="J44 J48 J52 J56">
    <cfRule type="expression" dxfId="4343" priority="325">
      <formula>WEEKDAY(J44)=1</formula>
    </cfRule>
    <cfRule type="expression" dxfId="4342" priority="326">
      <formula>WEEKDAY(J44)=7</formula>
    </cfRule>
  </conditionalFormatting>
  <conditionalFormatting sqref="K44 K48 K52 K56">
    <cfRule type="expression" dxfId="4341" priority="323">
      <formula>WEEKDAY(K44)=1</formula>
    </cfRule>
    <cfRule type="expression" dxfId="4340" priority="324">
      <formula>WEEKDAY(K44)=7</formula>
    </cfRule>
  </conditionalFormatting>
  <conditionalFormatting sqref="L44 L48 L52 L56">
    <cfRule type="expression" dxfId="4339" priority="321">
      <formula>WEEKDAY(L44)=1</formula>
    </cfRule>
    <cfRule type="expression" dxfId="4338" priority="322">
      <formula>WEEKDAY(L44)=7</formula>
    </cfRule>
  </conditionalFormatting>
  <conditionalFormatting sqref="M44 M48 M52 M56">
    <cfRule type="expression" dxfId="4337" priority="319">
      <formula>WEEKDAY(M44)=1</formula>
    </cfRule>
    <cfRule type="expression" dxfId="4336" priority="320">
      <formula>WEEKDAY(M44)=7</formula>
    </cfRule>
  </conditionalFormatting>
  <conditionalFormatting sqref="N44 N48 N52 N56">
    <cfRule type="expression" dxfId="4335" priority="317">
      <formula>WEEKDAY(N44)=1</formula>
    </cfRule>
    <cfRule type="expression" dxfId="4334" priority="318">
      <formula>WEEKDAY(N44)=7</formula>
    </cfRule>
  </conditionalFormatting>
  <conditionalFormatting sqref="O44 O48 O52 O56">
    <cfRule type="expression" dxfId="4333" priority="315">
      <formula>WEEKDAY(O44)=1</formula>
    </cfRule>
    <cfRule type="expression" dxfId="4332" priority="316">
      <formula>WEEKDAY(O44)=7</formula>
    </cfRule>
  </conditionalFormatting>
  <conditionalFormatting sqref="P44 P48 P52 P56">
    <cfRule type="expression" dxfId="4331" priority="313">
      <formula>WEEKDAY(P44)=1</formula>
    </cfRule>
    <cfRule type="expression" dxfId="4330" priority="314">
      <formula>WEEKDAY(P44)=7</formula>
    </cfRule>
  </conditionalFormatting>
  <conditionalFormatting sqref="Q44 Q48 Q52 Q56">
    <cfRule type="expression" dxfId="4329" priority="311">
      <formula>WEEKDAY(Q44)=1</formula>
    </cfRule>
    <cfRule type="expression" dxfId="4328" priority="312">
      <formula>WEEKDAY(Q44)=7</formula>
    </cfRule>
  </conditionalFormatting>
  <conditionalFormatting sqref="R44 R48 R52 R56">
    <cfRule type="expression" dxfId="4327" priority="309">
      <formula>WEEKDAY(R44)=1</formula>
    </cfRule>
    <cfRule type="expression" dxfId="4326" priority="310">
      <formula>WEEKDAY(R44)=7</formula>
    </cfRule>
  </conditionalFormatting>
  <conditionalFormatting sqref="S44 S48 S52 S56">
    <cfRule type="expression" dxfId="4325" priority="307">
      <formula>WEEKDAY(S44)=1</formula>
    </cfRule>
    <cfRule type="expression" dxfId="4324" priority="308">
      <formula>WEEKDAY(S44)=7</formula>
    </cfRule>
  </conditionalFormatting>
  <conditionalFormatting sqref="T44 T48 T52 T56">
    <cfRule type="expression" dxfId="4323" priority="305">
      <formula>WEEKDAY(T44)=1</formula>
    </cfRule>
    <cfRule type="expression" dxfId="4322" priority="306">
      <formula>WEEKDAY(T44)=7</formula>
    </cfRule>
  </conditionalFormatting>
  <conditionalFormatting sqref="U44 U48 U52 U56">
    <cfRule type="expression" dxfId="4321" priority="303">
      <formula>WEEKDAY(U44)=1</formula>
    </cfRule>
    <cfRule type="expression" dxfId="4320" priority="304">
      <formula>WEEKDAY(U44)=7</formula>
    </cfRule>
  </conditionalFormatting>
  <conditionalFormatting sqref="G46 G50 G54 G58">
    <cfRule type="expression" dxfId="4319" priority="301">
      <formula>WEEKDAY(G46)=1</formula>
    </cfRule>
    <cfRule type="expression" dxfId="4318" priority="302">
      <formula>WEEKDAY(G46)=7</formula>
    </cfRule>
  </conditionalFormatting>
  <conditionalFormatting sqref="H46 H50 H54 H58">
    <cfRule type="expression" dxfId="4317" priority="299">
      <formula>WEEKDAY(H46)=1</formula>
    </cfRule>
    <cfRule type="expression" dxfId="4316" priority="300">
      <formula>WEEKDAY(H46)=7</formula>
    </cfRule>
  </conditionalFormatting>
  <conditionalFormatting sqref="I46 I50 I54 I58">
    <cfRule type="expression" dxfId="4315" priority="297">
      <formula>WEEKDAY(I46)=1</formula>
    </cfRule>
    <cfRule type="expression" dxfId="4314" priority="298">
      <formula>WEEKDAY(I46)=7</formula>
    </cfRule>
  </conditionalFormatting>
  <conditionalFormatting sqref="J46 J50 J54 J58">
    <cfRule type="expression" dxfId="4313" priority="295">
      <formula>WEEKDAY(J46)=1</formula>
    </cfRule>
    <cfRule type="expression" dxfId="4312" priority="296">
      <formula>WEEKDAY(J46)=7</formula>
    </cfRule>
  </conditionalFormatting>
  <conditionalFormatting sqref="K46 K50 K54 K58">
    <cfRule type="expression" dxfId="4311" priority="293">
      <formula>WEEKDAY(K46)=1</formula>
    </cfRule>
    <cfRule type="expression" dxfId="4310" priority="294">
      <formula>WEEKDAY(K46)=7</formula>
    </cfRule>
  </conditionalFormatting>
  <conditionalFormatting sqref="L46 L50 L54 L58">
    <cfRule type="expression" dxfId="4309" priority="291">
      <formula>WEEKDAY(L46)=1</formula>
    </cfRule>
    <cfRule type="expression" dxfId="4308" priority="292">
      <formula>WEEKDAY(L46)=7</formula>
    </cfRule>
  </conditionalFormatting>
  <conditionalFormatting sqref="M46 M50 M54 M58">
    <cfRule type="expression" dxfId="4307" priority="289">
      <formula>WEEKDAY(M46)=1</formula>
    </cfRule>
    <cfRule type="expression" dxfId="4306" priority="290">
      <formula>WEEKDAY(M46)=7</formula>
    </cfRule>
  </conditionalFormatting>
  <conditionalFormatting sqref="N46 N50 N54 N58">
    <cfRule type="expression" dxfId="4305" priority="287">
      <formula>WEEKDAY(N46)=1</formula>
    </cfRule>
    <cfRule type="expression" dxfId="4304" priority="288">
      <formula>WEEKDAY(N46)=7</formula>
    </cfRule>
  </conditionalFormatting>
  <conditionalFormatting sqref="O46 O50 O54 O58">
    <cfRule type="expression" dxfId="4303" priority="285">
      <formula>WEEKDAY(O46)=1</formula>
    </cfRule>
    <cfRule type="expression" dxfId="4302" priority="286">
      <formula>WEEKDAY(O46)=7</formula>
    </cfRule>
  </conditionalFormatting>
  <conditionalFormatting sqref="P46 P50 P54 P58">
    <cfRule type="expression" dxfId="4301" priority="283">
      <formula>WEEKDAY(P46)=1</formula>
    </cfRule>
    <cfRule type="expression" dxfId="4300" priority="284">
      <formula>WEEKDAY(P46)=7</formula>
    </cfRule>
  </conditionalFormatting>
  <conditionalFormatting sqref="Q46 Q50 Q54 Q58">
    <cfRule type="expression" dxfId="4299" priority="281">
      <formula>WEEKDAY(Q46)=1</formula>
    </cfRule>
    <cfRule type="expression" dxfId="4298" priority="282">
      <formula>WEEKDAY(Q46)=7</formula>
    </cfRule>
  </conditionalFormatting>
  <conditionalFormatting sqref="R46 R50 R54 R58">
    <cfRule type="expression" dxfId="4297" priority="279">
      <formula>WEEKDAY(R46)=1</formula>
    </cfRule>
    <cfRule type="expression" dxfId="4296" priority="280">
      <formula>WEEKDAY(R46)=7</formula>
    </cfRule>
  </conditionalFormatting>
  <conditionalFormatting sqref="S46 S50 S54 S58">
    <cfRule type="expression" dxfId="4295" priority="277">
      <formula>WEEKDAY(S46)=1</formula>
    </cfRule>
    <cfRule type="expression" dxfId="4294" priority="278">
      <formula>WEEKDAY(S46)=7</formula>
    </cfRule>
  </conditionalFormatting>
  <conditionalFormatting sqref="T46 T50 T54 T58">
    <cfRule type="cellIs" dxfId="4293" priority="269" operator="notEqual">
      <formula>29</formula>
    </cfRule>
    <cfRule type="expression" dxfId="4292" priority="274">
      <formula>WEEKDAY(S46+1)=1</formula>
    </cfRule>
    <cfRule type="expression" dxfId="4291" priority="275">
      <formula>WEEKDAY(S46+1)=7</formula>
    </cfRule>
  </conditionalFormatting>
  <conditionalFormatting sqref="U46 U50 U54 U58">
    <cfRule type="cellIs" dxfId="4290" priority="270" operator="notEqual">
      <formula>30</formula>
    </cfRule>
    <cfRule type="expression" dxfId="4289" priority="272">
      <formula>WEEKDAY(S46+2)=1</formula>
    </cfRule>
    <cfRule type="expression" dxfId="4288" priority="273">
      <formula>WEEKDAY(S46+2)=7</formula>
    </cfRule>
  </conditionalFormatting>
  <conditionalFormatting sqref="D72">
    <cfRule type="cellIs" dxfId="4287" priority="268" operator="equal">
      <formula>0</formula>
    </cfRule>
  </conditionalFormatting>
  <conditionalFormatting sqref="F70">
    <cfRule type="cellIs" dxfId="4286" priority="267" stopIfTrue="1" operator="equal">
      <formula>0</formula>
    </cfRule>
  </conditionalFormatting>
  <conditionalFormatting sqref="V72">
    <cfRule type="cellIs" dxfId="4285" priority="202" operator="notEqual">
      <formula>31</formula>
    </cfRule>
    <cfRule type="expression" dxfId="4284" priority="207">
      <formula>WEEKDAY(S72+3)=1</formula>
    </cfRule>
    <cfRule type="expression" dxfId="4283" priority="266">
      <formula>WEEKDAY(S72+3)=7</formula>
    </cfRule>
  </conditionalFormatting>
  <conditionalFormatting sqref="D76 D80 D84 D88">
    <cfRule type="cellIs" dxfId="4282" priority="265" operator="equal">
      <formula>0</formula>
    </cfRule>
  </conditionalFormatting>
  <conditionalFormatting sqref="F74 F78 F82 F86">
    <cfRule type="cellIs" dxfId="4281" priority="264" stopIfTrue="1" operator="equal">
      <formula>0</formula>
    </cfRule>
  </conditionalFormatting>
  <conditionalFormatting sqref="G70">
    <cfRule type="expression" dxfId="4280" priority="262">
      <formula>WEEKDAY(G70)=1</formula>
    </cfRule>
    <cfRule type="expression" dxfId="4279" priority="263">
      <formula>WEEKDAY(G70)=7</formula>
    </cfRule>
  </conditionalFormatting>
  <conditionalFormatting sqref="I70">
    <cfRule type="expression" dxfId="4278" priority="260">
      <formula>WEEKDAY(I70)=0</formula>
    </cfRule>
    <cfRule type="expression" dxfId="4277" priority="261">
      <formula>WEEKDAY(I70)=7</formula>
    </cfRule>
  </conditionalFormatting>
  <conditionalFormatting sqref="H70">
    <cfRule type="expression" dxfId="4276" priority="258">
      <formula>WEEKDAY(H70)=1</formula>
    </cfRule>
    <cfRule type="expression" dxfId="4275" priority="259">
      <formula>WEEKDAY(H70)=7</formula>
    </cfRule>
  </conditionalFormatting>
  <conditionalFormatting sqref="J70">
    <cfRule type="expression" dxfId="4274" priority="256">
      <formula>WEEKDAY(J70)=1</formula>
    </cfRule>
    <cfRule type="expression" dxfId="4273" priority="257">
      <formula>WEEKDAY(J70)=7</formula>
    </cfRule>
  </conditionalFormatting>
  <conditionalFormatting sqref="K70">
    <cfRule type="expression" dxfId="4272" priority="254">
      <formula>WEEKDAY(K70)=1</formula>
    </cfRule>
    <cfRule type="expression" dxfId="4271" priority="255">
      <formula>WEEKDAY(K70)=7</formula>
    </cfRule>
  </conditionalFormatting>
  <conditionalFormatting sqref="L70">
    <cfRule type="expression" dxfId="4270" priority="252">
      <formula>WEEKDAY(L70)=1</formula>
    </cfRule>
    <cfRule type="expression" dxfId="4269" priority="253">
      <formula>WEEKDAY(L70)=7</formula>
    </cfRule>
  </conditionalFormatting>
  <conditionalFormatting sqref="M70">
    <cfRule type="expression" dxfId="4268" priority="250">
      <formula>WEEKDAY(M70)=1</formula>
    </cfRule>
    <cfRule type="expression" dxfId="4267" priority="251">
      <formula>WEEKDAY(M70)=7</formula>
    </cfRule>
  </conditionalFormatting>
  <conditionalFormatting sqref="N70">
    <cfRule type="expression" dxfId="4266" priority="248">
      <formula>WEEKDAY(N70)=1</formula>
    </cfRule>
    <cfRule type="expression" dxfId="4265" priority="249">
      <formula>WEEKDAY(N70)=7</formula>
    </cfRule>
  </conditionalFormatting>
  <conditionalFormatting sqref="O70">
    <cfRule type="expression" dxfId="4264" priority="246">
      <formula>WEEKDAY(O70)=1</formula>
    </cfRule>
    <cfRule type="expression" dxfId="4263" priority="247">
      <formula>WEEKDAY(O70)=7</formula>
    </cfRule>
  </conditionalFormatting>
  <conditionalFormatting sqref="P70">
    <cfRule type="expression" dxfId="4262" priority="244">
      <formula>WEEKDAY(P70)=1</formula>
    </cfRule>
    <cfRule type="expression" dxfId="4261" priority="245">
      <formula>WEEKDAY(P70)=7</formula>
    </cfRule>
  </conditionalFormatting>
  <conditionalFormatting sqref="Q70">
    <cfRule type="expression" dxfId="4260" priority="242">
      <formula>WEEKDAY(Q70)=1</formula>
    </cfRule>
    <cfRule type="expression" dxfId="4259" priority="243">
      <formula>WEEKDAY(Q70)=7</formula>
    </cfRule>
  </conditionalFormatting>
  <conditionalFormatting sqref="R70">
    <cfRule type="expression" dxfId="4258" priority="240">
      <formula>WEEKDAY(R70)=1</formula>
    </cfRule>
    <cfRule type="expression" dxfId="4257" priority="241">
      <formula>WEEKDAY(R70)=7</formula>
    </cfRule>
  </conditionalFormatting>
  <conditionalFormatting sqref="S70">
    <cfRule type="expression" dxfId="4256" priority="238">
      <formula>WEEKDAY(S70)=1</formula>
    </cfRule>
    <cfRule type="expression" dxfId="4255" priority="239">
      <formula>WEEKDAY(S70)=7</formula>
    </cfRule>
  </conditionalFormatting>
  <conditionalFormatting sqref="T70">
    <cfRule type="expression" dxfId="4254" priority="236">
      <formula>WEEKDAY(T70)=1</formula>
    </cfRule>
    <cfRule type="expression" dxfId="4253" priority="237">
      <formula>WEEKDAY(T70)=7</formula>
    </cfRule>
  </conditionalFormatting>
  <conditionalFormatting sqref="U70">
    <cfRule type="expression" dxfId="4252" priority="234">
      <formula>WEEKDAY(U70)=1</formula>
    </cfRule>
    <cfRule type="expression" dxfId="4251" priority="235">
      <formula>WEEKDAY(U70)=7</formula>
    </cfRule>
  </conditionalFormatting>
  <conditionalFormatting sqref="G72">
    <cfRule type="expression" dxfId="4250" priority="232">
      <formula>WEEKDAY(G72)=1</formula>
    </cfRule>
    <cfRule type="expression" dxfId="4249" priority="233">
      <formula>WEEKDAY(G72)=7</formula>
    </cfRule>
  </conditionalFormatting>
  <conditionalFormatting sqref="H72">
    <cfRule type="expression" dxfId="4248" priority="230">
      <formula>WEEKDAY(H72)=1</formula>
    </cfRule>
    <cfRule type="expression" dxfId="4247" priority="231">
      <formula>WEEKDAY(H72)=7</formula>
    </cfRule>
  </conditionalFormatting>
  <conditionalFormatting sqref="I72">
    <cfRule type="expression" dxfId="4246" priority="228">
      <formula>WEEKDAY(I72)=1</formula>
    </cfRule>
    <cfRule type="expression" dxfId="4245" priority="229">
      <formula>WEEKDAY(I72)=7</formula>
    </cfRule>
  </conditionalFormatting>
  <conditionalFormatting sqref="J72">
    <cfRule type="expression" dxfId="4244" priority="226">
      <formula>WEEKDAY(J72)=1</formula>
    </cfRule>
    <cfRule type="expression" dxfId="4243" priority="227">
      <formula>WEEKDAY(J72)=7</formula>
    </cfRule>
  </conditionalFormatting>
  <conditionalFormatting sqref="K72">
    <cfRule type="expression" dxfId="4242" priority="224">
      <formula>WEEKDAY(K72)=1</formula>
    </cfRule>
    <cfRule type="expression" dxfId="4241" priority="225">
      <formula>WEEKDAY(K72)=7</formula>
    </cfRule>
  </conditionalFormatting>
  <conditionalFormatting sqref="L72">
    <cfRule type="expression" dxfId="4240" priority="222">
      <formula>WEEKDAY(L72)=1</formula>
    </cfRule>
    <cfRule type="expression" dxfId="4239" priority="223">
      <formula>WEEKDAY(L72)=7</formula>
    </cfRule>
  </conditionalFormatting>
  <conditionalFormatting sqref="M72">
    <cfRule type="expression" dxfId="4238" priority="220">
      <formula>WEEKDAY(M72)=1</formula>
    </cfRule>
    <cfRule type="expression" dxfId="4237" priority="221">
      <formula>WEEKDAY(M72)=7</formula>
    </cfRule>
  </conditionalFormatting>
  <conditionalFormatting sqref="N72">
    <cfRule type="expression" dxfId="4236" priority="218">
      <formula>WEEKDAY(N72)=1</formula>
    </cfRule>
    <cfRule type="expression" dxfId="4235" priority="219">
      <formula>WEEKDAY(N72)=7</formula>
    </cfRule>
  </conditionalFormatting>
  <conditionalFormatting sqref="O72">
    <cfRule type="expression" dxfId="4234" priority="216">
      <formula>WEEKDAY(O72)=1</formula>
    </cfRule>
    <cfRule type="expression" dxfId="4233" priority="217">
      <formula>WEEKDAY(O72)=7</formula>
    </cfRule>
  </conditionalFormatting>
  <conditionalFormatting sqref="P72">
    <cfRule type="expression" dxfId="4232" priority="214">
      <formula>WEEKDAY(P72)=1</formula>
    </cfRule>
    <cfRule type="expression" dxfId="4231" priority="215">
      <formula>WEEKDAY(P72)=7</formula>
    </cfRule>
  </conditionalFormatting>
  <conditionalFormatting sqref="Q72">
    <cfRule type="expression" dxfId="4230" priority="212">
      <formula>WEEKDAY(Q72)=1</formula>
    </cfRule>
    <cfRule type="expression" dxfId="4229" priority="213">
      <formula>WEEKDAY(Q72)=7</formula>
    </cfRule>
  </conditionalFormatting>
  <conditionalFormatting sqref="R72">
    <cfRule type="expression" dxfId="4228" priority="210">
      <formula>WEEKDAY(R72)=1</formula>
    </cfRule>
    <cfRule type="expression" dxfId="4227" priority="211">
      <formula>WEEKDAY(R72)=7</formula>
    </cfRule>
  </conditionalFormatting>
  <conditionalFormatting sqref="S72">
    <cfRule type="expression" dxfId="4226" priority="208">
      <formula>WEEKDAY(S72)=1</formula>
    </cfRule>
    <cfRule type="expression" dxfId="4225" priority="209">
      <formula>WEEKDAY(S72)=7</formula>
    </cfRule>
  </conditionalFormatting>
  <conditionalFormatting sqref="T72">
    <cfRule type="cellIs" dxfId="4224" priority="200" operator="notEqual">
      <formula>29</formula>
    </cfRule>
    <cfRule type="expression" dxfId="4223" priority="205">
      <formula>WEEKDAY(S72+1)=1</formula>
    </cfRule>
    <cfRule type="expression" dxfId="4222" priority="206">
      <formula>WEEKDAY(S72+1)=7</formula>
    </cfRule>
  </conditionalFormatting>
  <conditionalFormatting sqref="U72">
    <cfRule type="cellIs" dxfId="4221" priority="201" operator="notEqual">
      <formula>30</formula>
    </cfRule>
    <cfRule type="expression" dxfId="4220" priority="203">
      <formula>WEEKDAY(S72+2)=1</formula>
    </cfRule>
    <cfRule type="expression" dxfId="4219" priority="204">
      <formula>WEEKDAY(S72+2)=7</formula>
    </cfRule>
  </conditionalFormatting>
  <conditionalFormatting sqref="V76 V80 V84 V88">
    <cfRule type="cellIs" dxfId="4218" priority="137" operator="notEqual">
      <formula>31</formula>
    </cfRule>
    <cfRule type="expression" dxfId="4217" priority="142">
      <formula>WEEKDAY(S76+3)=1</formula>
    </cfRule>
    <cfRule type="expression" dxfId="4216" priority="199">
      <formula>WEEKDAY(S76+3)=7</formula>
    </cfRule>
  </conditionalFormatting>
  <conditionalFormatting sqref="G74 G78 G82 G86">
    <cfRule type="expression" dxfId="4215" priority="197">
      <formula>WEEKDAY(G74)=1</formula>
    </cfRule>
    <cfRule type="expression" dxfId="4214" priority="198">
      <formula>WEEKDAY(G74)=7</formula>
    </cfRule>
  </conditionalFormatting>
  <conditionalFormatting sqref="I74 I78 I82 I86">
    <cfRule type="expression" dxfId="4213" priority="195">
      <formula>WEEKDAY(I74)=0</formula>
    </cfRule>
    <cfRule type="expression" dxfId="4212" priority="196">
      <formula>WEEKDAY(I74)=7</formula>
    </cfRule>
  </conditionalFormatting>
  <conditionalFormatting sqref="H74 H78 H82 H86">
    <cfRule type="expression" dxfId="4211" priority="193">
      <formula>WEEKDAY(H74)=1</formula>
    </cfRule>
    <cfRule type="expression" dxfId="4210" priority="194">
      <formula>WEEKDAY(H74)=7</formula>
    </cfRule>
  </conditionalFormatting>
  <conditionalFormatting sqref="J74 J78 J82 J86">
    <cfRule type="expression" dxfId="4209" priority="191">
      <formula>WEEKDAY(J74)=1</formula>
    </cfRule>
    <cfRule type="expression" dxfId="4208" priority="192">
      <formula>WEEKDAY(J74)=7</formula>
    </cfRule>
  </conditionalFormatting>
  <conditionalFormatting sqref="K74 K78 K82 K86">
    <cfRule type="expression" dxfId="4207" priority="189">
      <formula>WEEKDAY(K74)=1</formula>
    </cfRule>
    <cfRule type="expression" dxfId="4206" priority="190">
      <formula>WEEKDAY(K74)=7</formula>
    </cfRule>
  </conditionalFormatting>
  <conditionalFormatting sqref="L74 L78 L82 L86">
    <cfRule type="expression" dxfId="4205" priority="187">
      <formula>WEEKDAY(L74)=1</formula>
    </cfRule>
    <cfRule type="expression" dxfId="4204" priority="188">
      <formula>WEEKDAY(L74)=7</formula>
    </cfRule>
  </conditionalFormatting>
  <conditionalFormatting sqref="M74 M78 M82 M86">
    <cfRule type="expression" dxfId="4203" priority="185">
      <formula>WEEKDAY(M74)=1</formula>
    </cfRule>
    <cfRule type="expression" dxfId="4202" priority="186">
      <formula>WEEKDAY(M74)=7</formula>
    </cfRule>
  </conditionalFormatting>
  <conditionalFormatting sqref="N74 N78 N82 N86">
    <cfRule type="expression" dxfId="4201" priority="183">
      <formula>WEEKDAY(N74)=1</formula>
    </cfRule>
    <cfRule type="expression" dxfId="4200" priority="184">
      <formula>WEEKDAY(N74)=7</formula>
    </cfRule>
  </conditionalFormatting>
  <conditionalFormatting sqref="O74 O78 O82 O86">
    <cfRule type="expression" dxfId="4199" priority="181">
      <formula>WEEKDAY(O74)=1</formula>
    </cfRule>
    <cfRule type="expression" dxfId="4198" priority="182">
      <formula>WEEKDAY(O74)=7</formula>
    </cfRule>
  </conditionalFormatting>
  <conditionalFormatting sqref="P74 P78 P82 P86">
    <cfRule type="expression" dxfId="4197" priority="179">
      <formula>WEEKDAY(P74)=1</formula>
    </cfRule>
    <cfRule type="expression" dxfId="4196" priority="180">
      <formula>WEEKDAY(P74)=7</formula>
    </cfRule>
  </conditionalFormatting>
  <conditionalFormatting sqref="Q74 Q78 Q82 Q86">
    <cfRule type="expression" dxfId="4195" priority="177">
      <formula>WEEKDAY(Q74)=1</formula>
    </cfRule>
    <cfRule type="expression" dxfId="4194" priority="178">
      <formula>WEEKDAY(Q74)=7</formula>
    </cfRule>
  </conditionalFormatting>
  <conditionalFormatting sqref="R74 R78 R82 R86">
    <cfRule type="expression" dxfId="4193" priority="175">
      <formula>WEEKDAY(R74)=1</formula>
    </cfRule>
    <cfRule type="expression" dxfId="4192" priority="176">
      <formula>WEEKDAY(R74)=7</formula>
    </cfRule>
  </conditionalFormatting>
  <conditionalFormatting sqref="S74 S78 S82 S86">
    <cfRule type="expression" dxfId="4191" priority="173">
      <formula>WEEKDAY(S74)=1</formula>
    </cfRule>
    <cfRule type="expression" dxfId="4190" priority="174">
      <formula>WEEKDAY(S74)=7</formula>
    </cfRule>
  </conditionalFormatting>
  <conditionalFormatting sqref="T74 T78 T82 T86">
    <cfRule type="expression" dxfId="4189" priority="171">
      <formula>WEEKDAY(T74)=1</formula>
    </cfRule>
    <cfRule type="expression" dxfId="4188" priority="172">
      <formula>WEEKDAY(T74)=7</formula>
    </cfRule>
  </conditionalFormatting>
  <conditionalFormatting sqref="U74 U78 U82 U86">
    <cfRule type="expression" dxfId="4187" priority="169">
      <formula>WEEKDAY(U74)=1</formula>
    </cfRule>
    <cfRule type="expression" dxfId="4186" priority="170">
      <formula>WEEKDAY(U74)=7</formula>
    </cfRule>
  </conditionalFormatting>
  <conditionalFormatting sqref="G76 G80 G84 G88">
    <cfRule type="expression" dxfId="4185" priority="167">
      <formula>WEEKDAY(G76)=1</formula>
    </cfRule>
    <cfRule type="expression" dxfId="4184" priority="168">
      <formula>WEEKDAY(G76)=7</formula>
    </cfRule>
  </conditionalFormatting>
  <conditionalFormatting sqref="H76 H80 H84 H88">
    <cfRule type="expression" dxfId="4183" priority="165">
      <formula>WEEKDAY(H76)=1</formula>
    </cfRule>
    <cfRule type="expression" dxfId="4182" priority="166">
      <formula>WEEKDAY(H76)=7</formula>
    </cfRule>
  </conditionalFormatting>
  <conditionalFormatting sqref="I76 I80 I84 I88">
    <cfRule type="expression" dxfId="4181" priority="163">
      <formula>WEEKDAY(I76)=1</formula>
    </cfRule>
    <cfRule type="expression" dxfId="4180" priority="164">
      <formula>WEEKDAY(I76)=7</formula>
    </cfRule>
  </conditionalFormatting>
  <conditionalFormatting sqref="J76 J80 J84 J88">
    <cfRule type="expression" dxfId="4179" priority="161">
      <formula>WEEKDAY(J76)=1</formula>
    </cfRule>
    <cfRule type="expression" dxfId="4178" priority="162">
      <formula>WEEKDAY(J76)=7</formula>
    </cfRule>
  </conditionalFormatting>
  <conditionalFormatting sqref="K76 K80 K84 K88">
    <cfRule type="expression" dxfId="4177" priority="159">
      <formula>WEEKDAY(K76)=1</formula>
    </cfRule>
    <cfRule type="expression" dxfId="4176" priority="160">
      <formula>WEEKDAY(K76)=7</formula>
    </cfRule>
  </conditionalFormatting>
  <conditionalFormatting sqref="L76 L80 L84 L88">
    <cfRule type="expression" dxfId="4175" priority="157">
      <formula>WEEKDAY(L76)=1</formula>
    </cfRule>
    <cfRule type="expression" dxfId="4174" priority="158">
      <formula>WEEKDAY(L76)=7</formula>
    </cfRule>
  </conditionalFormatting>
  <conditionalFormatting sqref="M76 M80 M84 M88">
    <cfRule type="expression" dxfId="4173" priority="155">
      <formula>WEEKDAY(M76)=1</formula>
    </cfRule>
    <cfRule type="expression" dxfId="4172" priority="156">
      <formula>WEEKDAY(M76)=7</formula>
    </cfRule>
  </conditionalFormatting>
  <conditionalFormatting sqref="N76 N80 N84 N88">
    <cfRule type="expression" dxfId="4171" priority="153">
      <formula>WEEKDAY(N76)=1</formula>
    </cfRule>
    <cfRule type="expression" dxfId="4170" priority="154">
      <formula>WEEKDAY(N76)=7</formula>
    </cfRule>
  </conditionalFormatting>
  <conditionalFormatting sqref="O76 O80 O84 O88">
    <cfRule type="expression" dxfId="4169" priority="151">
      <formula>WEEKDAY(O76)=1</formula>
    </cfRule>
    <cfRule type="expression" dxfId="4168" priority="152">
      <formula>WEEKDAY(O76)=7</formula>
    </cfRule>
  </conditionalFormatting>
  <conditionalFormatting sqref="P76 P80 P84 P88">
    <cfRule type="expression" dxfId="4167" priority="149">
      <formula>WEEKDAY(P76)=1</formula>
    </cfRule>
    <cfRule type="expression" dxfId="4166" priority="150">
      <formula>WEEKDAY(P76)=7</formula>
    </cfRule>
  </conditionalFormatting>
  <conditionalFormatting sqref="Q76 Q80 Q84 Q88">
    <cfRule type="expression" dxfId="4165" priority="147">
      <formula>WEEKDAY(Q76)=1</formula>
    </cfRule>
    <cfRule type="expression" dxfId="4164" priority="148">
      <formula>WEEKDAY(Q76)=7</formula>
    </cfRule>
  </conditionalFormatting>
  <conditionalFormatting sqref="R76 R80 R84 R88">
    <cfRule type="expression" dxfId="4163" priority="145">
      <formula>WEEKDAY(R76)=1</formula>
    </cfRule>
    <cfRule type="expression" dxfId="4162" priority="146">
      <formula>WEEKDAY(R76)=7</formula>
    </cfRule>
  </conditionalFormatting>
  <conditionalFormatting sqref="S76 S80 S84 S88">
    <cfRule type="expression" dxfId="4161" priority="143">
      <formula>WEEKDAY(S76)=1</formula>
    </cfRule>
    <cfRule type="expression" dxfId="4160" priority="144">
      <formula>WEEKDAY(S76)=7</formula>
    </cfRule>
  </conditionalFormatting>
  <conditionalFormatting sqref="T76 T80 T84 T88">
    <cfRule type="cellIs" dxfId="4159" priority="135" operator="notEqual">
      <formula>29</formula>
    </cfRule>
    <cfRule type="expression" dxfId="4158" priority="140">
      <formula>WEEKDAY(S76+1)=1</formula>
    </cfRule>
    <cfRule type="expression" dxfId="4157" priority="141">
      <formula>WEEKDAY(S76+1)=7</formula>
    </cfRule>
  </conditionalFormatting>
  <conditionalFormatting sqref="U76 U80 U84 U88">
    <cfRule type="cellIs" dxfId="4156" priority="136" operator="notEqual">
      <formula>30</formula>
    </cfRule>
    <cfRule type="expression" dxfId="4155" priority="138">
      <formula>WEEKDAY(S76+2)=1</formula>
    </cfRule>
    <cfRule type="expression" dxfId="4154" priority="139">
      <formula>WEEKDAY(S76+2)=7</formula>
    </cfRule>
  </conditionalFormatting>
  <conditionalFormatting sqref="D102">
    <cfRule type="cellIs" dxfId="4153" priority="134" operator="equal">
      <formula>0</formula>
    </cfRule>
  </conditionalFormatting>
  <conditionalFormatting sqref="F100">
    <cfRule type="cellIs" dxfId="4152" priority="133" stopIfTrue="1" operator="equal">
      <formula>0</formula>
    </cfRule>
  </conditionalFormatting>
  <conditionalFormatting sqref="V102">
    <cfRule type="cellIs" dxfId="4151" priority="68" operator="notEqual">
      <formula>31</formula>
    </cfRule>
    <cfRule type="expression" dxfId="4150" priority="73">
      <formula>WEEKDAY(S102+3)=1</formula>
    </cfRule>
    <cfRule type="expression" dxfId="4149" priority="132">
      <formula>WEEKDAY(S102+3)=7</formula>
    </cfRule>
  </conditionalFormatting>
  <conditionalFormatting sqref="D106 D110 D114 D118">
    <cfRule type="cellIs" dxfId="4148" priority="131" operator="equal">
      <formula>0</formula>
    </cfRule>
  </conditionalFormatting>
  <conditionalFormatting sqref="F104 F108 F112 F116">
    <cfRule type="cellIs" dxfId="4147" priority="130" stopIfTrue="1" operator="equal">
      <formula>0</formula>
    </cfRule>
  </conditionalFormatting>
  <conditionalFormatting sqref="G100">
    <cfRule type="expression" dxfId="4146" priority="128">
      <formula>WEEKDAY(G100)=1</formula>
    </cfRule>
    <cfRule type="expression" dxfId="4145" priority="129">
      <formula>WEEKDAY(G100)=7</formula>
    </cfRule>
  </conditionalFormatting>
  <conditionalFormatting sqref="I100">
    <cfRule type="expression" dxfId="4144" priority="126">
      <formula>WEEKDAY(I100)=0</formula>
    </cfRule>
    <cfRule type="expression" dxfId="4143" priority="127">
      <formula>WEEKDAY(I100)=7</formula>
    </cfRule>
  </conditionalFormatting>
  <conditionalFormatting sqref="H100">
    <cfRule type="expression" dxfId="4142" priority="124">
      <formula>WEEKDAY(H100)=1</formula>
    </cfRule>
    <cfRule type="expression" dxfId="4141" priority="125">
      <formula>WEEKDAY(H100)=7</formula>
    </cfRule>
  </conditionalFormatting>
  <conditionalFormatting sqref="J100">
    <cfRule type="expression" dxfId="4140" priority="122">
      <formula>WEEKDAY(J100)=1</formula>
    </cfRule>
    <cfRule type="expression" dxfId="4139" priority="123">
      <formula>WEEKDAY(J100)=7</formula>
    </cfRule>
  </conditionalFormatting>
  <conditionalFormatting sqref="K100">
    <cfRule type="expression" dxfId="4138" priority="120">
      <formula>WEEKDAY(K100)=1</formula>
    </cfRule>
    <cfRule type="expression" dxfId="4137" priority="121">
      <formula>WEEKDAY(K100)=7</formula>
    </cfRule>
  </conditionalFormatting>
  <conditionalFormatting sqref="L100">
    <cfRule type="expression" dxfId="4136" priority="118">
      <formula>WEEKDAY(L100)=1</formula>
    </cfRule>
    <cfRule type="expression" dxfId="4135" priority="119">
      <formula>WEEKDAY(L100)=7</formula>
    </cfRule>
  </conditionalFormatting>
  <conditionalFormatting sqref="M100">
    <cfRule type="expression" dxfId="4134" priority="116">
      <formula>WEEKDAY(M100)=1</formula>
    </cfRule>
    <cfRule type="expression" dxfId="4133" priority="117">
      <formula>WEEKDAY(M100)=7</formula>
    </cfRule>
  </conditionalFormatting>
  <conditionalFormatting sqref="N100">
    <cfRule type="expression" dxfId="4132" priority="114">
      <formula>WEEKDAY(N100)=1</formula>
    </cfRule>
    <cfRule type="expression" dxfId="4131" priority="115">
      <formula>WEEKDAY(N100)=7</formula>
    </cfRule>
  </conditionalFormatting>
  <conditionalFormatting sqref="O100">
    <cfRule type="expression" dxfId="4130" priority="112">
      <formula>WEEKDAY(O100)=1</formula>
    </cfRule>
    <cfRule type="expression" dxfId="4129" priority="113">
      <formula>WEEKDAY(O100)=7</formula>
    </cfRule>
  </conditionalFormatting>
  <conditionalFormatting sqref="P100">
    <cfRule type="expression" dxfId="4128" priority="110">
      <formula>WEEKDAY(P100)=1</formula>
    </cfRule>
    <cfRule type="expression" dxfId="4127" priority="111">
      <formula>WEEKDAY(P100)=7</formula>
    </cfRule>
  </conditionalFormatting>
  <conditionalFormatting sqref="Q100">
    <cfRule type="expression" dxfId="4126" priority="108">
      <formula>WEEKDAY(Q100)=1</formula>
    </cfRule>
    <cfRule type="expression" dxfId="4125" priority="109">
      <formula>WEEKDAY(Q100)=7</formula>
    </cfRule>
  </conditionalFormatting>
  <conditionalFormatting sqref="R100">
    <cfRule type="expression" dxfId="4124" priority="106">
      <formula>WEEKDAY(R100)=1</formula>
    </cfRule>
    <cfRule type="expression" dxfId="4123" priority="107">
      <formula>WEEKDAY(R100)=7</formula>
    </cfRule>
  </conditionalFormatting>
  <conditionalFormatting sqref="S100">
    <cfRule type="expression" dxfId="4122" priority="104">
      <formula>WEEKDAY(S100)=1</formula>
    </cfRule>
    <cfRule type="expression" dxfId="4121" priority="105">
      <formula>WEEKDAY(S100)=7</formula>
    </cfRule>
  </conditionalFormatting>
  <conditionalFormatting sqref="T100">
    <cfRule type="expression" dxfId="4120" priority="102">
      <formula>WEEKDAY(T100)=1</formula>
    </cfRule>
    <cfRule type="expression" dxfId="4119" priority="103">
      <formula>WEEKDAY(T100)=7</formula>
    </cfRule>
  </conditionalFormatting>
  <conditionalFormatting sqref="U100">
    <cfRule type="expression" dxfId="4118" priority="100">
      <formula>WEEKDAY(U100)=1</formula>
    </cfRule>
    <cfRule type="expression" dxfId="4117" priority="101">
      <formula>WEEKDAY(U100)=7</formula>
    </cfRule>
  </conditionalFormatting>
  <conditionalFormatting sqref="G102">
    <cfRule type="expression" dxfId="4116" priority="98">
      <formula>WEEKDAY(G102)=1</formula>
    </cfRule>
    <cfRule type="expression" dxfId="4115" priority="99">
      <formula>WEEKDAY(G102)=7</formula>
    </cfRule>
  </conditionalFormatting>
  <conditionalFormatting sqref="H102">
    <cfRule type="expression" dxfId="4114" priority="96">
      <formula>WEEKDAY(H102)=1</formula>
    </cfRule>
    <cfRule type="expression" dxfId="4113" priority="97">
      <formula>WEEKDAY(H102)=7</formula>
    </cfRule>
  </conditionalFormatting>
  <conditionalFormatting sqref="I102">
    <cfRule type="expression" dxfId="4112" priority="94">
      <formula>WEEKDAY(I102)=1</formula>
    </cfRule>
    <cfRule type="expression" dxfId="4111" priority="95">
      <formula>WEEKDAY(I102)=7</formula>
    </cfRule>
  </conditionalFormatting>
  <conditionalFormatting sqref="J102">
    <cfRule type="expression" dxfId="4110" priority="92">
      <formula>WEEKDAY(J102)=1</formula>
    </cfRule>
    <cfRule type="expression" dxfId="4109" priority="93">
      <formula>WEEKDAY(J102)=7</formula>
    </cfRule>
  </conditionalFormatting>
  <conditionalFormatting sqref="K102">
    <cfRule type="expression" dxfId="4108" priority="90">
      <formula>WEEKDAY(K102)=1</formula>
    </cfRule>
    <cfRule type="expression" dxfId="4107" priority="91">
      <formula>WEEKDAY(K102)=7</formula>
    </cfRule>
  </conditionalFormatting>
  <conditionalFormatting sqref="L102">
    <cfRule type="expression" dxfId="4106" priority="88">
      <formula>WEEKDAY(L102)=1</formula>
    </cfRule>
    <cfRule type="expression" dxfId="4105" priority="89">
      <formula>WEEKDAY(L102)=7</formula>
    </cfRule>
  </conditionalFormatting>
  <conditionalFormatting sqref="M102">
    <cfRule type="expression" dxfId="4104" priority="86">
      <formula>WEEKDAY(M102)=1</formula>
    </cfRule>
    <cfRule type="expression" dxfId="4103" priority="87">
      <formula>WEEKDAY(M102)=7</formula>
    </cfRule>
  </conditionalFormatting>
  <conditionalFormatting sqref="N102">
    <cfRule type="expression" dxfId="4102" priority="84">
      <formula>WEEKDAY(N102)=1</formula>
    </cfRule>
    <cfRule type="expression" dxfId="4101" priority="85">
      <formula>WEEKDAY(N102)=7</formula>
    </cfRule>
  </conditionalFormatting>
  <conditionalFormatting sqref="O102">
    <cfRule type="expression" dxfId="4100" priority="82">
      <formula>WEEKDAY(O102)=1</formula>
    </cfRule>
    <cfRule type="expression" dxfId="4099" priority="83">
      <formula>WEEKDAY(O102)=7</formula>
    </cfRule>
  </conditionalFormatting>
  <conditionalFormatting sqref="P102">
    <cfRule type="expression" dxfId="4098" priority="80">
      <formula>WEEKDAY(P102)=1</formula>
    </cfRule>
    <cfRule type="expression" dxfId="4097" priority="81">
      <formula>WEEKDAY(P102)=7</formula>
    </cfRule>
  </conditionalFormatting>
  <conditionalFormatting sqref="Q102">
    <cfRule type="expression" dxfId="4096" priority="78">
      <formula>WEEKDAY(Q102)=1</formula>
    </cfRule>
    <cfRule type="expression" dxfId="4095" priority="79">
      <formula>WEEKDAY(Q102)=7</formula>
    </cfRule>
  </conditionalFormatting>
  <conditionalFormatting sqref="R102">
    <cfRule type="expression" dxfId="4094" priority="76">
      <formula>WEEKDAY(R102)=1</formula>
    </cfRule>
    <cfRule type="expression" dxfId="4093" priority="77">
      <formula>WEEKDAY(R102)=7</formula>
    </cfRule>
  </conditionalFormatting>
  <conditionalFormatting sqref="S102">
    <cfRule type="expression" dxfId="4092" priority="74">
      <formula>WEEKDAY(S102)=1</formula>
    </cfRule>
    <cfRule type="expression" dxfId="4091" priority="75">
      <formula>WEEKDAY(S102)=7</formula>
    </cfRule>
  </conditionalFormatting>
  <conditionalFormatting sqref="T102">
    <cfRule type="cellIs" dxfId="4090" priority="66" operator="notEqual">
      <formula>29</formula>
    </cfRule>
    <cfRule type="expression" dxfId="4089" priority="71">
      <formula>WEEKDAY(S102+1)=1</formula>
    </cfRule>
    <cfRule type="expression" dxfId="4088" priority="72">
      <formula>WEEKDAY(S102+1)=7</formula>
    </cfRule>
  </conditionalFormatting>
  <conditionalFormatting sqref="U102">
    <cfRule type="cellIs" dxfId="4087" priority="67" operator="notEqual">
      <formula>30</formula>
    </cfRule>
    <cfRule type="expression" dxfId="4086" priority="69">
      <formula>WEEKDAY(S102+2)=1</formula>
    </cfRule>
    <cfRule type="expression" dxfId="4085" priority="70">
      <formula>WEEKDAY(S102+2)=7</formula>
    </cfRule>
  </conditionalFormatting>
  <conditionalFormatting sqref="V106 V110 V114 V118">
    <cfRule type="cellIs" dxfId="4084" priority="3" operator="notEqual">
      <formula>31</formula>
    </cfRule>
    <cfRule type="expression" dxfId="4083" priority="8">
      <formula>WEEKDAY(S106+3)=1</formula>
    </cfRule>
    <cfRule type="expression" dxfId="4082" priority="65">
      <formula>WEEKDAY(S106+3)=7</formula>
    </cfRule>
  </conditionalFormatting>
  <conditionalFormatting sqref="G104 G108 G112 G116">
    <cfRule type="expression" dxfId="4081" priority="63">
      <formula>WEEKDAY(G104)=1</formula>
    </cfRule>
    <cfRule type="expression" dxfId="4080" priority="64">
      <formula>WEEKDAY(G104)=7</formula>
    </cfRule>
  </conditionalFormatting>
  <conditionalFormatting sqref="I104 I108 I112 I116">
    <cfRule type="expression" dxfId="4079" priority="61">
      <formula>WEEKDAY(I104)=0</formula>
    </cfRule>
    <cfRule type="expression" dxfId="4078" priority="62">
      <formula>WEEKDAY(I104)=7</formula>
    </cfRule>
  </conditionalFormatting>
  <conditionalFormatting sqref="H104 H108 H112 H116">
    <cfRule type="expression" dxfId="4077" priority="59">
      <formula>WEEKDAY(H104)=1</formula>
    </cfRule>
    <cfRule type="expression" dxfId="4076" priority="60">
      <formula>WEEKDAY(H104)=7</formula>
    </cfRule>
  </conditionalFormatting>
  <conditionalFormatting sqref="J104 J108 J112 J116">
    <cfRule type="expression" dxfId="4075" priority="57">
      <formula>WEEKDAY(J104)=1</formula>
    </cfRule>
    <cfRule type="expression" dxfId="4074" priority="58">
      <formula>WEEKDAY(J104)=7</formula>
    </cfRule>
  </conditionalFormatting>
  <conditionalFormatting sqref="K104 K108 K112 K116">
    <cfRule type="expression" dxfId="4073" priority="55">
      <formula>WEEKDAY(K104)=1</formula>
    </cfRule>
    <cfRule type="expression" dxfId="4072" priority="56">
      <formula>WEEKDAY(K104)=7</formula>
    </cfRule>
  </conditionalFormatting>
  <conditionalFormatting sqref="L104 L108 L112 L116">
    <cfRule type="expression" dxfId="4071" priority="53">
      <formula>WEEKDAY(L104)=1</formula>
    </cfRule>
    <cfRule type="expression" dxfId="4070" priority="54">
      <formula>WEEKDAY(L104)=7</formula>
    </cfRule>
  </conditionalFormatting>
  <conditionalFormatting sqref="M104 M108 M112 M116">
    <cfRule type="expression" dxfId="4069" priority="51">
      <formula>WEEKDAY(M104)=1</formula>
    </cfRule>
    <cfRule type="expression" dxfId="4068" priority="52">
      <formula>WEEKDAY(M104)=7</formula>
    </cfRule>
  </conditionalFormatting>
  <conditionalFormatting sqref="N104 N108 N112 N116">
    <cfRule type="expression" dxfId="4067" priority="49">
      <formula>WEEKDAY(N104)=1</formula>
    </cfRule>
    <cfRule type="expression" dxfId="4066" priority="50">
      <formula>WEEKDAY(N104)=7</formula>
    </cfRule>
  </conditionalFormatting>
  <conditionalFormatting sqref="O104 O108 O112 O116">
    <cfRule type="expression" dxfId="4065" priority="47">
      <formula>WEEKDAY(O104)=1</formula>
    </cfRule>
    <cfRule type="expression" dxfId="4064" priority="48">
      <formula>WEEKDAY(O104)=7</formula>
    </cfRule>
  </conditionalFormatting>
  <conditionalFormatting sqref="P104 P108 P112 P116">
    <cfRule type="expression" dxfId="4063" priority="45">
      <formula>WEEKDAY(P104)=1</formula>
    </cfRule>
    <cfRule type="expression" dxfId="4062" priority="46">
      <formula>WEEKDAY(P104)=7</formula>
    </cfRule>
  </conditionalFormatting>
  <conditionalFormatting sqref="Q104 Q108 Q112 Q116">
    <cfRule type="expression" dxfId="4061" priority="43">
      <formula>WEEKDAY(Q104)=1</formula>
    </cfRule>
    <cfRule type="expression" dxfId="4060" priority="44">
      <formula>WEEKDAY(Q104)=7</formula>
    </cfRule>
  </conditionalFormatting>
  <conditionalFormatting sqref="R104 R108 R112 R116">
    <cfRule type="expression" dxfId="4059" priority="41">
      <formula>WEEKDAY(R104)=1</formula>
    </cfRule>
    <cfRule type="expression" dxfId="4058" priority="42">
      <formula>WEEKDAY(R104)=7</formula>
    </cfRule>
  </conditionalFormatting>
  <conditionalFormatting sqref="S104 S108 S112 S116">
    <cfRule type="expression" dxfId="4057" priority="39">
      <formula>WEEKDAY(S104)=1</formula>
    </cfRule>
    <cfRule type="expression" dxfId="4056" priority="40">
      <formula>WEEKDAY(S104)=7</formula>
    </cfRule>
  </conditionalFormatting>
  <conditionalFormatting sqref="T104 T108 T112 T116">
    <cfRule type="expression" dxfId="4055" priority="37">
      <formula>WEEKDAY(T104)=1</formula>
    </cfRule>
    <cfRule type="expression" dxfId="4054" priority="38">
      <formula>WEEKDAY(T104)=7</formula>
    </cfRule>
  </conditionalFormatting>
  <conditionalFormatting sqref="U104 U108 U112 U116">
    <cfRule type="expression" dxfId="4053" priority="35">
      <formula>WEEKDAY(U104)=1</formula>
    </cfRule>
    <cfRule type="expression" dxfId="4052" priority="36">
      <formula>WEEKDAY(U104)=7</formula>
    </cfRule>
  </conditionalFormatting>
  <conditionalFormatting sqref="G106 G110 G114 G118">
    <cfRule type="expression" dxfId="4051" priority="33">
      <formula>WEEKDAY(G106)=1</formula>
    </cfRule>
    <cfRule type="expression" dxfId="4050" priority="34">
      <formula>WEEKDAY(G106)=7</formula>
    </cfRule>
  </conditionalFormatting>
  <conditionalFormatting sqref="H106 H110 H114 H118">
    <cfRule type="expression" dxfId="4049" priority="31">
      <formula>WEEKDAY(H106)=1</formula>
    </cfRule>
    <cfRule type="expression" dxfId="4048" priority="32">
      <formula>WEEKDAY(H106)=7</formula>
    </cfRule>
  </conditionalFormatting>
  <conditionalFormatting sqref="I106 I110 I114 I118">
    <cfRule type="expression" dxfId="4047" priority="29">
      <formula>WEEKDAY(I106)=1</formula>
    </cfRule>
    <cfRule type="expression" dxfId="4046" priority="30">
      <formula>WEEKDAY(I106)=7</formula>
    </cfRule>
  </conditionalFormatting>
  <conditionalFormatting sqref="J106 J110 J114 J118">
    <cfRule type="expression" dxfId="4045" priority="27">
      <formula>WEEKDAY(J106)=1</formula>
    </cfRule>
    <cfRule type="expression" dxfId="4044" priority="28">
      <formula>WEEKDAY(J106)=7</formula>
    </cfRule>
  </conditionalFormatting>
  <conditionalFormatting sqref="K106 K110 K114 K118">
    <cfRule type="expression" dxfId="4043" priority="25">
      <formula>WEEKDAY(K106)=1</formula>
    </cfRule>
    <cfRule type="expression" dxfId="4042" priority="26">
      <formula>WEEKDAY(K106)=7</formula>
    </cfRule>
  </conditionalFormatting>
  <conditionalFormatting sqref="L106 L110 L114 L118">
    <cfRule type="expression" dxfId="4041" priority="23">
      <formula>WEEKDAY(L106)=1</formula>
    </cfRule>
    <cfRule type="expression" dxfId="4040" priority="24">
      <formula>WEEKDAY(L106)=7</formula>
    </cfRule>
  </conditionalFormatting>
  <conditionalFormatting sqref="M106 M110 M114 M118">
    <cfRule type="expression" dxfId="4039" priority="21">
      <formula>WEEKDAY(M106)=1</formula>
    </cfRule>
    <cfRule type="expression" dxfId="4038" priority="22">
      <formula>WEEKDAY(M106)=7</formula>
    </cfRule>
  </conditionalFormatting>
  <conditionalFormatting sqref="N106 N110 N114 N118">
    <cfRule type="expression" dxfId="4037" priority="19">
      <formula>WEEKDAY(N106)=1</formula>
    </cfRule>
    <cfRule type="expression" dxfId="4036" priority="20">
      <formula>WEEKDAY(N106)=7</formula>
    </cfRule>
  </conditionalFormatting>
  <conditionalFormatting sqref="O106 O110 O114 O118">
    <cfRule type="expression" dxfId="4035" priority="17">
      <formula>WEEKDAY(O106)=1</formula>
    </cfRule>
    <cfRule type="expression" dxfId="4034" priority="18">
      <formula>WEEKDAY(O106)=7</formula>
    </cfRule>
  </conditionalFormatting>
  <conditionalFormatting sqref="P106 P110 P114 P118">
    <cfRule type="expression" dxfId="4033" priority="15">
      <formula>WEEKDAY(P106)=1</formula>
    </cfRule>
    <cfRule type="expression" dxfId="4032" priority="16">
      <formula>WEEKDAY(P106)=7</formula>
    </cfRule>
  </conditionalFormatting>
  <conditionalFormatting sqref="Q106 Q110 Q114 Q118">
    <cfRule type="expression" dxfId="4031" priority="13">
      <formula>WEEKDAY(Q106)=1</formula>
    </cfRule>
    <cfRule type="expression" dxfId="4030" priority="14">
      <formula>WEEKDAY(Q106)=7</formula>
    </cfRule>
  </conditionalFormatting>
  <conditionalFormatting sqref="R106 R110 R114 R118">
    <cfRule type="expression" dxfId="4029" priority="11">
      <formula>WEEKDAY(R106)=1</formula>
    </cfRule>
    <cfRule type="expression" dxfId="4028" priority="12">
      <formula>WEEKDAY(R106)=7</formula>
    </cfRule>
  </conditionalFormatting>
  <conditionalFormatting sqref="S106 S110 S114 S118">
    <cfRule type="expression" dxfId="4027" priority="9">
      <formula>WEEKDAY(S106)=1</formula>
    </cfRule>
    <cfRule type="expression" dxfId="4026" priority="10">
      <formula>WEEKDAY(S106)=7</formula>
    </cfRule>
  </conditionalFormatting>
  <conditionalFormatting sqref="T106 T110 T114 T118">
    <cfRule type="cellIs" dxfId="4025" priority="1" operator="notEqual">
      <formula>29</formula>
    </cfRule>
    <cfRule type="expression" dxfId="4024" priority="6">
      <formula>WEEKDAY(S106+1)=1</formula>
    </cfRule>
    <cfRule type="expression" dxfId="4023" priority="7">
      <formula>WEEKDAY(S106+1)=7</formula>
    </cfRule>
  </conditionalFormatting>
  <conditionalFormatting sqref="U106 U110 U114 U118">
    <cfRule type="cellIs" dxfId="4022" priority="2" operator="notEqual">
      <formula>30</formula>
    </cfRule>
    <cfRule type="expression" dxfId="4021" priority="4">
      <formula>WEEKDAY(S106+2)=1</formula>
    </cfRule>
    <cfRule type="expression" dxfId="4020" priority="5">
      <formula>WEEKDAY(S106+2)=7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workbookViewId="0">
      <selection activeCell="D29" sqref="D29"/>
    </sheetView>
  </sheetViews>
  <sheetFormatPr defaultRowHeight="18"/>
  <cols>
    <col min="1" max="1" width="2.25" style="45" customWidth="1"/>
    <col min="2" max="2" width="26.25" style="45" customWidth="1"/>
    <col min="3" max="3" width="18.375" style="45" customWidth="1"/>
    <col min="4" max="4" width="9.375" style="45" customWidth="1"/>
    <col min="5" max="5" width="12.375" style="45" customWidth="1"/>
    <col min="6" max="6" width="18" style="45" customWidth="1"/>
    <col min="7" max="7" width="9.25" style="45" customWidth="1"/>
    <col min="8" max="16384" width="9" style="45"/>
  </cols>
  <sheetData>
    <row r="1" spans="2:8" ht="31.5" customHeight="1"/>
    <row r="2" spans="2:8" ht="35.25" customHeight="1">
      <c r="B2" s="143" t="s">
        <v>16</v>
      </c>
      <c r="C2" s="144"/>
      <c r="D2" s="144"/>
      <c r="E2" s="144"/>
      <c r="F2" s="144"/>
      <c r="G2" s="145"/>
    </row>
    <row r="3" spans="2:8" ht="29.25" customHeight="1">
      <c r="B3" s="46" t="s">
        <v>17</v>
      </c>
      <c r="C3" s="146">
        <f>SUM(F14:F33)</f>
        <v>0</v>
      </c>
      <c r="D3" s="147"/>
      <c r="E3" s="147"/>
      <c r="F3" s="147"/>
      <c r="G3" s="148"/>
    </row>
    <row r="4" spans="2:8" ht="29.25" customHeight="1">
      <c r="B4" s="47" t="s">
        <v>18</v>
      </c>
      <c r="C4" s="149"/>
      <c r="D4" s="150"/>
      <c r="E4" s="150"/>
      <c r="F4" s="150"/>
      <c r="G4" s="151"/>
    </row>
    <row r="5" spans="2:8" ht="34.5" customHeight="1">
      <c r="B5" s="152" t="s">
        <v>35</v>
      </c>
      <c r="C5" s="153"/>
      <c r="D5" s="153"/>
      <c r="E5" s="153"/>
      <c r="F5" s="153"/>
      <c r="G5" s="154"/>
    </row>
    <row r="6" spans="2:8" ht="15" customHeight="1">
      <c r="B6" s="48"/>
      <c r="C6" s="49"/>
      <c r="D6" s="49"/>
      <c r="E6" s="49"/>
      <c r="F6" s="49"/>
      <c r="G6" s="50"/>
    </row>
    <row r="7" spans="2:8" ht="20.25" customHeight="1">
      <c r="B7" s="155" t="s">
        <v>19</v>
      </c>
      <c r="C7" s="156"/>
      <c r="D7" s="156"/>
      <c r="E7" s="156"/>
      <c r="F7" s="156"/>
      <c r="G7" s="157"/>
      <c r="H7" s="51"/>
    </row>
    <row r="8" spans="2:8" ht="20.25" customHeight="1">
      <c r="B8" s="155" t="s">
        <v>28</v>
      </c>
      <c r="C8" s="156"/>
      <c r="D8" s="156"/>
      <c r="E8" s="156"/>
      <c r="F8" s="156"/>
      <c r="G8" s="157"/>
    </row>
    <row r="9" spans="2:8" ht="20.25" customHeight="1">
      <c r="B9" s="137" t="s">
        <v>36</v>
      </c>
      <c r="C9" s="138"/>
      <c r="D9" s="138"/>
      <c r="E9" s="138"/>
      <c r="F9" s="138"/>
      <c r="G9" s="139"/>
    </row>
    <row r="10" spans="2:8" ht="20.25" customHeight="1">
      <c r="B10" s="137" t="s">
        <v>29</v>
      </c>
      <c r="C10" s="138"/>
      <c r="D10" s="138"/>
      <c r="E10" s="138"/>
      <c r="F10" s="138"/>
      <c r="G10" s="139"/>
    </row>
    <row r="11" spans="2:8" ht="15.75" customHeight="1">
      <c r="B11" s="52"/>
      <c r="C11" s="53"/>
      <c r="D11" s="53"/>
      <c r="E11" s="53"/>
      <c r="F11" s="53"/>
      <c r="G11" s="54"/>
    </row>
    <row r="12" spans="2:8" ht="29.25" customHeight="1">
      <c r="B12" s="140" t="s">
        <v>20</v>
      </c>
      <c r="C12" s="141"/>
      <c r="D12" s="141"/>
      <c r="E12" s="141"/>
      <c r="F12" s="141"/>
      <c r="G12" s="142"/>
    </row>
    <row r="13" spans="2:8" ht="33" customHeight="1">
      <c r="B13" s="55" t="s">
        <v>21</v>
      </c>
      <c r="C13" s="55" t="s">
        <v>22</v>
      </c>
      <c r="D13" s="55" t="s">
        <v>23</v>
      </c>
      <c r="E13" s="55" t="s">
        <v>24</v>
      </c>
      <c r="F13" s="55" t="s">
        <v>25</v>
      </c>
      <c r="G13" s="55" t="s">
        <v>26</v>
      </c>
    </row>
    <row r="14" spans="2:8" ht="40.5" customHeight="1">
      <c r="B14" s="56">
        <f>'7月'!B12</f>
        <v>0</v>
      </c>
      <c r="C14" s="57" t="s">
        <v>27</v>
      </c>
      <c r="D14" s="58">
        <f>'7月'!F10</f>
        <v>0</v>
      </c>
      <c r="E14" s="59">
        <v>600</v>
      </c>
      <c r="F14" s="60">
        <f t="shared" ref="F14:F33" si="0">IF(D14="","",D14*E14)</f>
        <v>0</v>
      </c>
      <c r="G14" s="61"/>
    </row>
    <row r="15" spans="2:8" ht="40.5" customHeight="1">
      <c r="B15" s="56">
        <f>'7月'!B16</f>
        <v>0</v>
      </c>
      <c r="C15" s="57" t="s">
        <v>27</v>
      </c>
      <c r="D15" s="58">
        <f>'7月'!F14</f>
        <v>0</v>
      </c>
      <c r="E15" s="59">
        <v>600</v>
      </c>
      <c r="F15" s="60">
        <f t="shared" si="0"/>
        <v>0</v>
      </c>
      <c r="G15" s="56"/>
    </row>
    <row r="16" spans="2:8" ht="40.5" customHeight="1">
      <c r="B16" s="56">
        <f>'7月'!B20</f>
        <v>0</v>
      </c>
      <c r="C16" s="57" t="s">
        <v>27</v>
      </c>
      <c r="D16" s="58">
        <f>'7月'!F18</f>
        <v>0</v>
      </c>
      <c r="E16" s="59">
        <v>600</v>
      </c>
      <c r="F16" s="60">
        <f t="shared" si="0"/>
        <v>0</v>
      </c>
      <c r="G16" s="56"/>
    </row>
    <row r="17" spans="2:7" ht="40.5" customHeight="1">
      <c r="B17" s="56">
        <f>'7月'!B24</f>
        <v>0</v>
      </c>
      <c r="C17" s="57" t="s">
        <v>27</v>
      </c>
      <c r="D17" s="58">
        <f>'7月'!F22</f>
        <v>0</v>
      </c>
      <c r="E17" s="59">
        <v>600</v>
      </c>
      <c r="F17" s="60">
        <f t="shared" si="0"/>
        <v>0</v>
      </c>
      <c r="G17" s="56"/>
    </row>
    <row r="18" spans="2:7" ht="40.5" customHeight="1">
      <c r="B18" s="56">
        <f>'7月'!B28</f>
        <v>0</v>
      </c>
      <c r="C18" s="57" t="s">
        <v>27</v>
      </c>
      <c r="D18" s="58">
        <f>'7月'!F26</f>
        <v>0</v>
      </c>
      <c r="E18" s="59">
        <v>600</v>
      </c>
      <c r="F18" s="60">
        <f t="shared" si="0"/>
        <v>0</v>
      </c>
      <c r="G18" s="56"/>
    </row>
    <row r="19" spans="2:7" ht="40.5" customHeight="1">
      <c r="B19" s="56">
        <f>'7月'!B42</f>
        <v>0</v>
      </c>
      <c r="C19" s="57" t="s">
        <v>27</v>
      </c>
      <c r="D19" s="58">
        <f>'7月'!F40</f>
        <v>0</v>
      </c>
      <c r="E19" s="59">
        <v>600</v>
      </c>
      <c r="F19" s="60">
        <f t="shared" si="0"/>
        <v>0</v>
      </c>
      <c r="G19" s="56"/>
    </row>
    <row r="20" spans="2:7" ht="40.5" customHeight="1">
      <c r="B20" s="56">
        <f>'7月'!B46</f>
        <v>0</v>
      </c>
      <c r="C20" s="57" t="s">
        <v>27</v>
      </c>
      <c r="D20" s="58">
        <f>'7月'!F44</f>
        <v>0</v>
      </c>
      <c r="E20" s="59">
        <v>600</v>
      </c>
      <c r="F20" s="60">
        <f t="shared" si="0"/>
        <v>0</v>
      </c>
      <c r="G20" s="56"/>
    </row>
    <row r="21" spans="2:7" ht="40.5" customHeight="1">
      <c r="B21" s="56">
        <f>'7月'!B50</f>
        <v>0</v>
      </c>
      <c r="C21" s="57" t="s">
        <v>27</v>
      </c>
      <c r="D21" s="58">
        <f>'7月'!F48</f>
        <v>0</v>
      </c>
      <c r="E21" s="59">
        <v>600</v>
      </c>
      <c r="F21" s="60">
        <f t="shared" si="0"/>
        <v>0</v>
      </c>
      <c r="G21" s="56"/>
    </row>
    <row r="22" spans="2:7" ht="40.5" customHeight="1">
      <c r="B22" s="56">
        <f>'7月'!B54</f>
        <v>0</v>
      </c>
      <c r="C22" s="57" t="s">
        <v>27</v>
      </c>
      <c r="D22" s="58">
        <f>'7月'!F52</f>
        <v>0</v>
      </c>
      <c r="E22" s="59">
        <v>600</v>
      </c>
      <c r="F22" s="60">
        <f t="shared" si="0"/>
        <v>0</v>
      </c>
      <c r="G22" s="56"/>
    </row>
    <row r="23" spans="2:7" ht="40.5" customHeight="1">
      <c r="B23" s="56">
        <f>'7月'!B58</f>
        <v>0</v>
      </c>
      <c r="C23" s="57" t="s">
        <v>27</v>
      </c>
      <c r="D23" s="58">
        <f>'7月'!F56</f>
        <v>0</v>
      </c>
      <c r="E23" s="59">
        <v>600</v>
      </c>
      <c r="F23" s="60">
        <f t="shared" si="0"/>
        <v>0</v>
      </c>
      <c r="G23" s="56"/>
    </row>
    <row r="24" spans="2:7" ht="40.5" customHeight="1">
      <c r="B24" s="56">
        <f>'7月'!B72</f>
        <v>0</v>
      </c>
      <c r="C24" s="57" t="s">
        <v>27</v>
      </c>
      <c r="D24" s="58">
        <f>'7月'!F70</f>
        <v>0</v>
      </c>
      <c r="E24" s="59">
        <v>600</v>
      </c>
      <c r="F24" s="60">
        <f t="shared" si="0"/>
        <v>0</v>
      </c>
      <c r="G24" s="56"/>
    </row>
    <row r="25" spans="2:7" ht="40.5" customHeight="1">
      <c r="B25" s="56">
        <f>'7月'!B76</f>
        <v>0</v>
      </c>
      <c r="C25" s="57" t="s">
        <v>27</v>
      </c>
      <c r="D25" s="58">
        <f>'7月'!F74</f>
        <v>0</v>
      </c>
      <c r="E25" s="59">
        <v>600</v>
      </c>
      <c r="F25" s="60">
        <f t="shared" si="0"/>
        <v>0</v>
      </c>
      <c r="G25" s="56"/>
    </row>
    <row r="26" spans="2:7" ht="40.5" customHeight="1">
      <c r="B26" s="56">
        <f>'7月'!B80</f>
        <v>0</v>
      </c>
      <c r="C26" s="57" t="s">
        <v>27</v>
      </c>
      <c r="D26" s="58">
        <f>'7月'!F78</f>
        <v>0</v>
      </c>
      <c r="E26" s="59">
        <v>600</v>
      </c>
      <c r="F26" s="60">
        <f t="shared" si="0"/>
        <v>0</v>
      </c>
      <c r="G26" s="56"/>
    </row>
    <row r="27" spans="2:7" ht="40.5" customHeight="1">
      <c r="B27" s="56">
        <f>'7月'!B84</f>
        <v>0</v>
      </c>
      <c r="C27" s="57" t="s">
        <v>27</v>
      </c>
      <c r="D27" s="58">
        <f>'7月'!F82</f>
        <v>0</v>
      </c>
      <c r="E27" s="59">
        <v>600</v>
      </c>
      <c r="F27" s="60">
        <f t="shared" si="0"/>
        <v>0</v>
      </c>
      <c r="G27" s="56"/>
    </row>
    <row r="28" spans="2:7" ht="40.5" customHeight="1">
      <c r="B28" s="56">
        <f>'7月'!B88</f>
        <v>0</v>
      </c>
      <c r="C28" s="57" t="s">
        <v>27</v>
      </c>
      <c r="D28" s="58">
        <f>'7月'!F86</f>
        <v>0</v>
      </c>
      <c r="E28" s="59">
        <v>600</v>
      </c>
      <c r="F28" s="60">
        <f t="shared" si="0"/>
        <v>0</v>
      </c>
      <c r="G28" s="56"/>
    </row>
    <row r="29" spans="2:7" ht="40.5" customHeight="1">
      <c r="B29" s="56">
        <f>'7月'!B102</f>
        <v>0</v>
      </c>
      <c r="C29" s="57" t="s">
        <v>27</v>
      </c>
      <c r="D29" s="58">
        <f>'7月'!F100</f>
        <v>0</v>
      </c>
      <c r="E29" s="59">
        <v>600</v>
      </c>
      <c r="F29" s="60">
        <f t="shared" si="0"/>
        <v>0</v>
      </c>
      <c r="G29" s="56"/>
    </row>
    <row r="30" spans="2:7" ht="40.5" customHeight="1">
      <c r="B30" s="56">
        <f>'7月'!B106</f>
        <v>0</v>
      </c>
      <c r="C30" s="57" t="s">
        <v>27</v>
      </c>
      <c r="D30" s="58">
        <f>'7月'!F104</f>
        <v>0</v>
      </c>
      <c r="E30" s="59">
        <v>600</v>
      </c>
      <c r="F30" s="60">
        <f t="shared" si="0"/>
        <v>0</v>
      </c>
      <c r="G30" s="56"/>
    </row>
    <row r="31" spans="2:7" ht="40.5" customHeight="1">
      <c r="B31" s="56">
        <f>'7月'!B110</f>
        <v>0</v>
      </c>
      <c r="C31" s="57" t="s">
        <v>27</v>
      </c>
      <c r="D31" s="58">
        <f>'7月'!F108</f>
        <v>0</v>
      </c>
      <c r="E31" s="59">
        <v>600</v>
      </c>
      <c r="F31" s="60">
        <f t="shared" si="0"/>
        <v>0</v>
      </c>
      <c r="G31" s="56"/>
    </row>
    <row r="32" spans="2:7" ht="40.5" customHeight="1">
      <c r="B32" s="56">
        <f>'7月'!B114</f>
        <v>0</v>
      </c>
      <c r="C32" s="57" t="s">
        <v>27</v>
      </c>
      <c r="D32" s="58">
        <f>'7月'!F112</f>
        <v>0</v>
      </c>
      <c r="E32" s="59">
        <v>600</v>
      </c>
      <c r="F32" s="60">
        <f t="shared" si="0"/>
        <v>0</v>
      </c>
      <c r="G32" s="56"/>
    </row>
    <row r="33" spans="2:7" ht="40.5" customHeight="1">
      <c r="B33" s="56">
        <f>'7月'!B118</f>
        <v>0</v>
      </c>
      <c r="C33" s="57" t="s">
        <v>27</v>
      </c>
      <c r="D33" s="58">
        <f>'7月'!F116</f>
        <v>0</v>
      </c>
      <c r="E33" s="59">
        <v>600</v>
      </c>
      <c r="F33" s="60">
        <f t="shared" si="0"/>
        <v>0</v>
      </c>
      <c r="G33" s="56"/>
    </row>
    <row r="34" spans="2:7" ht="29.25" customHeight="1"/>
    <row r="35" spans="2:7" ht="29.25" customHeight="1"/>
    <row r="36" spans="2:7" ht="29.25" customHeight="1"/>
    <row r="37" spans="2:7" ht="29.25" customHeight="1"/>
    <row r="38" spans="2:7" ht="29.25" customHeight="1"/>
  </sheetData>
  <mergeCells count="8">
    <mergeCell ref="B10:G10"/>
    <mergeCell ref="B12:G12"/>
    <mergeCell ref="B2:G2"/>
    <mergeCell ref="C3:G4"/>
    <mergeCell ref="B5:G5"/>
    <mergeCell ref="B7:G7"/>
    <mergeCell ref="B8:G8"/>
    <mergeCell ref="B9:G9"/>
  </mergeCells>
  <phoneticPr fontId="1"/>
  <pageMargins left="0.39370078740157483" right="0.31496062992125984" top="0.74803149606299213" bottom="0.49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89"/>
  <sheetViews>
    <sheetView workbookViewId="0">
      <selection activeCell="B88" sqref="B88:B89"/>
    </sheetView>
  </sheetViews>
  <sheetFormatPr defaultRowHeight="13.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>
      <c r="B1" s="39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>
      <c r="B2" s="162" t="str">
        <f>'5月'!B2</f>
        <v>校区</v>
      </c>
      <c r="C2" s="162"/>
      <c r="D2" s="163">
        <f>EDATE('5月'!D2,3)</f>
        <v>44409</v>
      </c>
      <c r="E2" s="163"/>
      <c r="F2" s="163"/>
      <c r="G2" s="163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96" t="s">
        <v>13</v>
      </c>
      <c r="R4" s="96"/>
      <c r="S4" s="96"/>
      <c r="T4" s="96"/>
      <c r="U4" s="96"/>
      <c r="V4" s="96"/>
      <c r="W4" s="96"/>
      <c r="X4" s="38"/>
    </row>
    <row r="5" spans="1:24" ht="20.25" customHeight="1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97" t="s">
        <v>12</v>
      </c>
      <c r="R5" s="97"/>
      <c r="S5" s="97"/>
      <c r="T5" s="97"/>
      <c r="U5" s="97"/>
      <c r="V5" s="97"/>
      <c r="W5" s="40" t="s">
        <v>10</v>
      </c>
      <c r="X5" s="28"/>
    </row>
    <row r="6" spans="1:24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3"/>
      <c r="B7" s="88" t="s">
        <v>0</v>
      </c>
      <c r="C7" s="8"/>
      <c r="D7" s="94" t="s">
        <v>1</v>
      </c>
      <c r="E7" s="95"/>
      <c r="F7" s="95"/>
      <c r="G7" s="116" t="s">
        <v>2</v>
      </c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8"/>
      <c r="W7" s="104" t="s">
        <v>8</v>
      </c>
      <c r="X7" s="105"/>
    </row>
    <row r="8" spans="1:24" ht="15.75" customHeight="1">
      <c r="A8" s="9"/>
      <c r="B8" s="89"/>
      <c r="C8" s="10"/>
      <c r="D8" s="7" t="s">
        <v>3</v>
      </c>
      <c r="E8" s="11" t="s">
        <v>4</v>
      </c>
      <c r="F8" s="11" t="s">
        <v>6</v>
      </c>
      <c r="G8" s="119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1"/>
      <c r="W8" s="106"/>
      <c r="X8" s="107"/>
    </row>
    <row r="9" spans="1:24" ht="15.75" customHeight="1">
      <c r="A9" s="5"/>
      <c r="B9" s="90"/>
      <c r="C9" s="6"/>
      <c r="D9" s="92" t="s">
        <v>5</v>
      </c>
      <c r="E9" s="93"/>
      <c r="F9" s="93"/>
      <c r="G9" s="122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4"/>
      <c r="W9" s="108"/>
      <c r="X9" s="109"/>
    </row>
    <row r="10" spans="1:24" ht="14.25" customHeight="1">
      <c r="A10" s="82"/>
      <c r="B10" s="84" t="s">
        <v>27</v>
      </c>
      <c r="C10" s="86"/>
      <c r="D10" s="125">
        <v>600</v>
      </c>
      <c r="E10" s="127" t="s">
        <v>4</v>
      </c>
      <c r="F10" s="129">
        <f>ROUND(SUM(G11:U11,G13:V13),0)</f>
        <v>0</v>
      </c>
      <c r="G10" s="34">
        <f>IF($D$2&lt;&gt;"",DATE(YEAR($D$2),MONTH($D$2),1),"")</f>
        <v>44409</v>
      </c>
      <c r="H10" s="20">
        <f>G10+1</f>
        <v>44410</v>
      </c>
      <c r="I10" s="20">
        <f t="shared" ref="I10:U10" si="0">H10+1</f>
        <v>44411</v>
      </c>
      <c r="J10" s="20">
        <f>I10+1</f>
        <v>44412</v>
      </c>
      <c r="K10" s="20">
        <f t="shared" si="0"/>
        <v>44413</v>
      </c>
      <c r="L10" s="20">
        <f t="shared" si="0"/>
        <v>44414</v>
      </c>
      <c r="M10" s="20">
        <f t="shared" si="0"/>
        <v>44415</v>
      </c>
      <c r="N10" s="20">
        <f t="shared" si="0"/>
        <v>44416</v>
      </c>
      <c r="O10" s="20">
        <f t="shared" si="0"/>
        <v>44417</v>
      </c>
      <c r="P10" s="20">
        <f t="shared" si="0"/>
        <v>44418</v>
      </c>
      <c r="Q10" s="20">
        <f t="shared" si="0"/>
        <v>44419</v>
      </c>
      <c r="R10" s="20">
        <f t="shared" si="0"/>
        <v>44420</v>
      </c>
      <c r="S10" s="20">
        <f t="shared" si="0"/>
        <v>44421</v>
      </c>
      <c r="T10" s="20">
        <f t="shared" si="0"/>
        <v>44422</v>
      </c>
      <c r="U10" s="20">
        <f t="shared" si="0"/>
        <v>44423</v>
      </c>
      <c r="V10" s="19"/>
      <c r="W10" s="110"/>
      <c r="X10" s="111"/>
    </row>
    <row r="11" spans="1:24" ht="25.5" customHeight="1">
      <c r="A11" s="83"/>
      <c r="B11" s="85"/>
      <c r="C11" s="80"/>
      <c r="D11" s="126"/>
      <c r="E11" s="128"/>
      <c r="F11" s="130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112"/>
      <c r="X11" s="113"/>
    </row>
    <row r="12" spans="1:24" ht="14.25" customHeight="1">
      <c r="A12" s="17"/>
      <c r="B12" s="78"/>
      <c r="C12" s="80"/>
      <c r="D12" s="98">
        <f>IFERROR(D10*F10,"")</f>
        <v>0</v>
      </c>
      <c r="E12" s="99"/>
      <c r="F12" s="100"/>
      <c r="G12" s="34">
        <f>U10+1</f>
        <v>44424</v>
      </c>
      <c r="H12" s="20">
        <f>G12+1</f>
        <v>44425</v>
      </c>
      <c r="I12" s="20">
        <f t="shared" ref="I12:R12" si="1">H12+1</f>
        <v>44426</v>
      </c>
      <c r="J12" s="20">
        <f t="shared" si="1"/>
        <v>44427</v>
      </c>
      <c r="K12" s="20">
        <f t="shared" si="1"/>
        <v>44428</v>
      </c>
      <c r="L12" s="20">
        <f t="shared" si="1"/>
        <v>44429</v>
      </c>
      <c r="M12" s="20">
        <f t="shared" si="1"/>
        <v>44430</v>
      </c>
      <c r="N12" s="20">
        <f t="shared" si="1"/>
        <v>44431</v>
      </c>
      <c r="O12" s="20">
        <f t="shared" si="1"/>
        <v>44432</v>
      </c>
      <c r="P12" s="20">
        <f t="shared" si="1"/>
        <v>44433</v>
      </c>
      <c r="Q12" s="20">
        <f t="shared" si="1"/>
        <v>44434</v>
      </c>
      <c r="R12" s="20">
        <f t="shared" si="1"/>
        <v>44435</v>
      </c>
      <c r="S12" s="20">
        <f>R12+1</f>
        <v>44436</v>
      </c>
      <c r="T12" s="29">
        <f>DAY(S12+1)</f>
        <v>29</v>
      </c>
      <c r="U12" s="36">
        <f>DAY(S12+2)</f>
        <v>30</v>
      </c>
      <c r="V12" s="35">
        <f>DAY(S12+3)</f>
        <v>31</v>
      </c>
      <c r="W12" s="112"/>
      <c r="X12" s="113"/>
    </row>
    <row r="13" spans="1:24" ht="25.5" customHeight="1">
      <c r="A13" s="18"/>
      <c r="B13" s="79"/>
      <c r="C13" s="81"/>
      <c r="D13" s="101"/>
      <c r="E13" s="102"/>
      <c r="F13" s="103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114"/>
      <c r="X13" s="115"/>
    </row>
    <row r="14" spans="1:24" ht="14.25" customHeight="1">
      <c r="A14" s="82"/>
      <c r="B14" s="84" t="s">
        <v>27</v>
      </c>
      <c r="C14" s="86"/>
      <c r="D14" s="125">
        <v>600</v>
      </c>
      <c r="E14" s="127" t="s">
        <v>4</v>
      </c>
      <c r="F14" s="129">
        <f t="shared" ref="F14" si="2">ROUND(SUM(G15:U15,G17:V17),0)</f>
        <v>0</v>
      </c>
      <c r="G14" s="34">
        <f t="shared" ref="G14" si="3">IF($D$2&lt;&gt;"",DATE(YEAR($D$2),MONTH($D$2),1),"")</f>
        <v>44409</v>
      </c>
      <c r="H14" s="20">
        <f t="shared" ref="H14:U14" si="4">G14+1</f>
        <v>44410</v>
      </c>
      <c r="I14" s="20">
        <f t="shared" si="4"/>
        <v>44411</v>
      </c>
      <c r="J14" s="20">
        <f t="shared" si="4"/>
        <v>44412</v>
      </c>
      <c r="K14" s="20">
        <f t="shared" si="4"/>
        <v>44413</v>
      </c>
      <c r="L14" s="20">
        <f t="shared" si="4"/>
        <v>44414</v>
      </c>
      <c r="M14" s="20">
        <f t="shared" si="4"/>
        <v>44415</v>
      </c>
      <c r="N14" s="20">
        <f t="shared" si="4"/>
        <v>44416</v>
      </c>
      <c r="O14" s="20">
        <f t="shared" si="4"/>
        <v>44417</v>
      </c>
      <c r="P14" s="20">
        <f t="shared" si="4"/>
        <v>44418</v>
      </c>
      <c r="Q14" s="20">
        <f t="shared" si="4"/>
        <v>44419</v>
      </c>
      <c r="R14" s="20">
        <f t="shared" si="4"/>
        <v>44420</v>
      </c>
      <c r="S14" s="20">
        <f t="shared" si="4"/>
        <v>44421</v>
      </c>
      <c r="T14" s="20">
        <f t="shared" si="4"/>
        <v>44422</v>
      </c>
      <c r="U14" s="20">
        <f t="shared" si="4"/>
        <v>44423</v>
      </c>
      <c r="V14" s="19"/>
      <c r="W14" s="131"/>
      <c r="X14" s="132"/>
    </row>
    <row r="15" spans="1:24" ht="25.5" customHeight="1">
      <c r="A15" s="83"/>
      <c r="B15" s="85"/>
      <c r="C15" s="80"/>
      <c r="D15" s="126"/>
      <c r="E15" s="128"/>
      <c r="F15" s="130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133"/>
      <c r="X15" s="134"/>
    </row>
    <row r="16" spans="1:24" ht="14.25" customHeight="1">
      <c r="A16" s="17"/>
      <c r="B16" s="78"/>
      <c r="C16" s="80"/>
      <c r="D16" s="98">
        <f t="shared" ref="D16" si="5">IFERROR(D14*F14,"")</f>
        <v>0</v>
      </c>
      <c r="E16" s="99"/>
      <c r="F16" s="100"/>
      <c r="G16" s="34">
        <f t="shared" ref="G16" si="6">U14+1</f>
        <v>44424</v>
      </c>
      <c r="H16" s="20">
        <f t="shared" ref="H16:S16" si="7">G16+1</f>
        <v>44425</v>
      </c>
      <c r="I16" s="20">
        <f t="shared" si="7"/>
        <v>44426</v>
      </c>
      <c r="J16" s="20">
        <f t="shared" si="7"/>
        <v>44427</v>
      </c>
      <c r="K16" s="20">
        <f t="shared" si="7"/>
        <v>44428</v>
      </c>
      <c r="L16" s="20">
        <f t="shared" si="7"/>
        <v>44429</v>
      </c>
      <c r="M16" s="20">
        <f t="shared" si="7"/>
        <v>44430</v>
      </c>
      <c r="N16" s="20">
        <f t="shared" si="7"/>
        <v>44431</v>
      </c>
      <c r="O16" s="20">
        <f t="shared" si="7"/>
        <v>44432</v>
      </c>
      <c r="P16" s="20">
        <f t="shared" si="7"/>
        <v>44433</v>
      </c>
      <c r="Q16" s="20">
        <f t="shared" si="7"/>
        <v>44434</v>
      </c>
      <c r="R16" s="20">
        <f t="shared" si="7"/>
        <v>44435</v>
      </c>
      <c r="S16" s="20">
        <f t="shared" si="7"/>
        <v>44436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31</v>
      </c>
      <c r="W16" s="133"/>
      <c r="X16" s="134"/>
    </row>
    <row r="17" spans="1:24" ht="25.5" customHeight="1">
      <c r="A17" s="18"/>
      <c r="B17" s="79"/>
      <c r="C17" s="81"/>
      <c r="D17" s="101"/>
      <c r="E17" s="102"/>
      <c r="F17" s="103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35"/>
      <c r="X17" s="136"/>
    </row>
    <row r="18" spans="1:24" ht="14.25" customHeight="1">
      <c r="A18" s="82"/>
      <c r="B18" s="84" t="s">
        <v>27</v>
      </c>
      <c r="C18" s="86"/>
      <c r="D18" s="125">
        <v>600</v>
      </c>
      <c r="E18" s="127" t="s">
        <v>4</v>
      </c>
      <c r="F18" s="129">
        <f t="shared" ref="F18" si="11">ROUND(SUM(G19:U19,G21:V21),0)</f>
        <v>0</v>
      </c>
      <c r="G18" s="34">
        <f t="shared" ref="G18" si="12">IF($D$2&lt;&gt;"",DATE(YEAR($D$2),MONTH($D$2),1),"")</f>
        <v>44409</v>
      </c>
      <c r="H18" s="20">
        <f t="shared" ref="H18:U18" si="13">G18+1</f>
        <v>44410</v>
      </c>
      <c r="I18" s="20">
        <f t="shared" si="13"/>
        <v>44411</v>
      </c>
      <c r="J18" s="20">
        <f t="shared" si="13"/>
        <v>44412</v>
      </c>
      <c r="K18" s="20">
        <f t="shared" si="13"/>
        <v>44413</v>
      </c>
      <c r="L18" s="20">
        <f t="shared" si="13"/>
        <v>44414</v>
      </c>
      <c r="M18" s="20">
        <f t="shared" si="13"/>
        <v>44415</v>
      </c>
      <c r="N18" s="20">
        <f t="shared" si="13"/>
        <v>44416</v>
      </c>
      <c r="O18" s="20">
        <f t="shared" si="13"/>
        <v>44417</v>
      </c>
      <c r="P18" s="20">
        <f t="shared" si="13"/>
        <v>44418</v>
      </c>
      <c r="Q18" s="20">
        <f t="shared" si="13"/>
        <v>44419</v>
      </c>
      <c r="R18" s="20">
        <f t="shared" si="13"/>
        <v>44420</v>
      </c>
      <c r="S18" s="20">
        <f t="shared" si="13"/>
        <v>44421</v>
      </c>
      <c r="T18" s="20">
        <f t="shared" si="13"/>
        <v>44422</v>
      </c>
      <c r="U18" s="20">
        <f t="shared" si="13"/>
        <v>44423</v>
      </c>
      <c r="V18" s="19"/>
      <c r="W18" s="131"/>
      <c r="X18" s="132"/>
    </row>
    <row r="19" spans="1:24" ht="25.5" customHeight="1">
      <c r="A19" s="83"/>
      <c r="B19" s="85"/>
      <c r="C19" s="80"/>
      <c r="D19" s="126"/>
      <c r="E19" s="128"/>
      <c r="F19" s="130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133"/>
      <c r="X19" s="134"/>
    </row>
    <row r="20" spans="1:24" ht="14.25" customHeight="1">
      <c r="A20" s="17"/>
      <c r="B20" s="78"/>
      <c r="C20" s="80"/>
      <c r="D20" s="98">
        <f t="shared" ref="D20" si="14">IFERROR(D18*F18,"")</f>
        <v>0</v>
      </c>
      <c r="E20" s="99"/>
      <c r="F20" s="100"/>
      <c r="G20" s="34">
        <f t="shared" ref="G20" si="15">U18+1</f>
        <v>44424</v>
      </c>
      <c r="H20" s="20">
        <f t="shared" ref="H20:S20" si="16">G20+1</f>
        <v>44425</v>
      </c>
      <c r="I20" s="20">
        <f t="shared" si="16"/>
        <v>44426</v>
      </c>
      <c r="J20" s="20">
        <f t="shared" si="16"/>
        <v>44427</v>
      </c>
      <c r="K20" s="20">
        <f t="shared" si="16"/>
        <v>44428</v>
      </c>
      <c r="L20" s="20">
        <f t="shared" si="16"/>
        <v>44429</v>
      </c>
      <c r="M20" s="20">
        <f t="shared" si="16"/>
        <v>44430</v>
      </c>
      <c r="N20" s="20">
        <f t="shared" si="16"/>
        <v>44431</v>
      </c>
      <c r="O20" s="20">
        <f t="shared" si="16"/>
        <v>44432</v>
      </c>
      <c r="P20" s="20">
        <f t="shared" si="16"/>
        <v>44433</v>
      </c>
      <c r="Q20" s="20">
        <f t="shared" si="16"/>
        <v>44434</v>
      </c>
      <c r="R20" s="20">
        <f t="shared" si="16"/>
        <v>44435</v>
      </c>
      <c r="S20" s="20">
        <f t="shared" si="16"/>
        <v>44436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31</v>
      </c>
      <c r="W20" s="133"/>
      <c r="X20" s="134"/>
    </row>
    <row r="21" spans="1:24" ht="25.5" customHeight="1">
      <c r="A21" s="18"/>
      <c r="B21" s="79"/>
      <c r="C21" s="81"/>
      <c r="D21" s="101"/>
      <c r="E21" s="102"/>
      <c r="F21" s="103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35"/>
      <c r="X21" s="136"/>
    </row>
    <row r="22" spans="1:24" ht="14.25" customHeight="1">
      <c r="A22" s="82"/>
      <c r="B22" s="84" t="s">
        <v>27</v>
      </c>
      <c r="C22" s="86"/>
      <c r="D22" s="125">
        <v>600</v>
      </c>
      <c r="E22" s="127" t="s">
        <v>4</v>
      </c>
      <c r="F22" s="129">
        <f t="shared" ref="F22" si="20">ROUND(SUM(G23:U23,G25:V25),0)</f>
        <v>0</v>
      </c>
      <c r="G22" s="34">
        <f t="shared" ref="G22" si="21">IF($D$2&lt;&gt;"",DATE(YEAR($D$2),MONTH($D$2),1),"")</f>
        <v>44409</v>
      </c>
      <c r="H22" s="20">
        <f t="shared" ref="H22:U22" si="22">G22+1</f>
        <v>44410</v>
      </c>
      <c r="I22" s="20">
        <f t="shared" si="22"/>
        <v>44411</v>
      </c>
      <c r="J22" s="20">
        <f t="shared" si="22"/>
        <v>44412</v>
      </c>
      <c r="K22" s="20">
        <f t="shared" si="22"/>
        <v>44413</v>
      </c>
      <c r="L22" s="20">
        <f t="shared" si="22"/>
        <v>44414</v>
      </c>
      <c r="M22" s="20">
        <f t="shared" si="22"/>
        <v>44415</v>
      </c>
      <c r="N22" s="20">
        <f t="shared" si="22"/>
        <v>44416</v>
      </c>
      <c r="O22" s="20">
        <f t="shared" si="22"/>
        <v>44417</v>
      </c>
      <c r="P22" s="20">
        <f t="shared" si="22"/>
        <v>44418</v>
      </c>
      <c r="Q22" s="20">
        <f t="shared" si="22"/>
        <v>44419</v>
      </c>
      <c r="R22" s="20">
        <f t="shared" si="22"/>
        <v>44420</v>
      </c>
      <c r="S22" s="20">
        <f t="shared" si="22"/>
        <v>44421</v>
      </c>
      <c r="T22" s="20">
        <f t="shared" si="22"/>
        <v>44422</v>
      </c>
      <c r="U22" s="20">
        <f t="shared" si="22"/>
        <v>44423</v>
      </c>
      <c r="V22" s="19"/>
      <c r="W22" s="131"/>
      <c r="X22" s="132"/>
    </row>
    <row r="23" spans="1:24" ht="25.5" customHeight="1">
      <c r="A23" s="83"/>
      <c r="B23" s="85"/>
      <c r="C23" s="80"/>
      <c r="D23" s="126"/>
      <c r="E23" s="128"/>
      <c r="F23" s="130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133"/>
      <c r="X23" s="134"/>
    </row>
    <row r="24" spans="1:24" ht="14.25" customHeight="1">
      <c r="A24" s="17"/>
      <c r="B24" s="78"/>
      <c r="C24" s="80"/>
      <c r="D24" s="98">
        <f t="shared" ref="D24" si="23">IFERROR(D22*F22,"")</f>
        <v>0</v>
      </c>
      <c r="E24" s="99"/>
      <c r="F24" s="100"/>
      <c r="G24" s="34">
        <f t="shared" ref="G24" si="24">U22+1</f>
        <v>44424</v>
      </c>
      <c r="H24" s="20">
        <f t="shared" ref="H24:S24" si="25">G24+1</f>
        <v>44425</v>
      </c>
      <c r="I24" s="20">
        <f t="shared" si="25"/>
        <v>44426</v>
      </c>
      <c r="J24" s="20">
        <f t="shared" si="25"/>
        <v>44427</v>
      </c>
      <c r="K24" s="20">
        <f t="shared" si="25"/>
        <v>44428</v>
      </c>
      <c r="L24" s="20">
        <f t="shared" si="25"/>
        <v>44429</v>
      </c>
      <c r="M24" s="20">
        <f t="shared" si="25"/>
        <v>44430</v>
      </c>
      <c r="N24" s="20">
        <f t="shared" si="25"/>
        <v>44431</v>
      </c>
      <c r="O24" s="20">
        <f t="shared" si="25"/>
        <v>44432</v>
      </c>
      <c r="P24" s="20">
        <f t="shared" si="25"/>
        <v>44433</v>
      </c>
      <c r="Q24" s="20">
        <f t="shared" si="25"/>
        <v>44434</v>
      </c>
      <c r="R24" s="20">
        <f t="shared" si="25"/>
        <v>44435</v>
      </c>
      <c r="S24" s="20">
        <f t="shared" si="25"/>
        <v>44436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31</v>
      </c>
      <c r="W24" s="133"/>
      <c r="X24" s="134"/>
    </row>
    <row r="25" spans="1:24" ht="25.5" customHeight="1">
      <c r="A25" s="18"/>
      <c r="B25" s="79"/>
      <c r="C25" s="81"/>
      <c r="D25" s="101"/>
      <c r="E25" s="102"/>
      <c r="F25" s="103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35"/>
      <c r="X25" s="136"/>
    </row>
    <row r="26" spans="1:24" ht="14.25" customHeight="1">
      <c r="A26" s="82"/>
      <c r="B26" s="84" t="s">
        <v>27</v>
      </c>
      <c r="C26" s="86"/>
      <c r="D26" s="125">
        <v>600</v>
      </c>
      <c r="E26" s="127" t="s">
        <v>4</v>
      </c>
      <c r="F26" s="129">
        <f t="shared" ref="F26" si="29">ROUND(SUM(G27:U27,G29:V29),0)</f>
        <v>0</v>
      </c>
      <c r="G26" s="34">
        <f t="shared" ref="G26" si="30">IF($D$2&lt;&gt;"",DATE(YEAR($D$2),MONTH($D$2),1),"")</f>
        <v>44409</v>
      </c>
      <c r="H26" s="20">
        <f t="shared" ref="H26:U26" si="31">G26+1</f>
        <v>44410</v>
      </c>
      <c r="I26" s="20">
        <f t="shared" si="31"/>
        <v>44411</v>
      </c>
      <c r="J26" s="20">
        <f t="shared" si="31"/>
        <v>44412</v>
      </c>
      <c r="K26" s="20">
        <f t="shared" si="31"/>
        <v>44413</v>
      </c>
      <c r="L26" s="20">
        <f t="shared" si="31"/>
        <v>44414</v>
      </c>
      <c r="M26" s="20">
        <f t="shared" si="31"/>
        <v>44415</v>
      </c>
      <c r="N26" s="20">
        <f t="shared" si="31"/>
        <v>44416</v>
      </c>
      <c r="O26" s="20">
        <f t="shared" si="31"/>
        <v>44417</v>
      </c>
      <c r="P26" s="20">
        <f t="shared" si="31"/>
        <v>44418</v>
      </c>
      <c r="Q26" s="20">
        <f t="shared" si="31"/>
        <v>44419</v>
      </c>
      <c r="R26" s="20">
        <f t="shared" si="31"/>
        <v>44420</v>
      </c>
      <c r="S26" s="20">
        <f t="shared" si="31"/>
        <v>44421</v>
      </c>
      <c r="T26" s="20">
        <f t="shared" si="31"/>
        <v>44422</v>
      </c>
      <c r="U26" s="20">
        <f t="shared" si="31"/>
        <v>44423</v>
      </c>
      <c r="V26" s="19"/>
      <c r="W26" s="131"/>
      <c r="X26" s="132"/>
    </row>
    <row r="27" spans="1:24" ht="25.5" customHeight="1">
      <c r="A27" s="83"/>
      <c r="B27" s="85"/>
      <c r="C27" s="80"/>
      <c r="D27" s="126"/>
      <c r="E27" s="128"/>
      <c r="F27" s="130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133"/>
      <c r="X27" s="134"/>
    </row>
    <row r="28" spans="1:24" ht="14.25" customHeight="1">
      <c r="A28" s="17"/>
      <c r="B28" s="78"/>
      <c r="C28" s="80"/>
      <c r="D28" s="98">
        <f t="shared" ref="D28" si="32">IFERROR(D26*F26,"")</f>
        <v>0</v>
      </c>
      <c r="E28" s="99"/>
      <c r="F28" s="100"/>
      <c r="G28" s="34">
        <f t="shared" ref="G28" si="33">U26+1</f>
        <v>44424</v>
      </c>
      <c r="H28" s="20">
        <f t="shared" ref="H28:S28" si="34">G28+1</f>
        <v>44425</v>
      </c>
      <c r="I28" s="20">
        <f t="shared" si="34"/>
        <v>44426</v>
      </c>
      <c r="J28" s="20">
        <f t="shared" si="34"/>
        <v>44427</v>
      </c>
      <c r="K28" s="20">
        <f t="shared" si="34"/>
        <v>44428</v>
      </c>
      <c r="L28" s="20">
        <f t="shared" si="34"/>
        <v>44429</v>
      </c>
      <c r="M28" s="20">
        <f t="shared" si="34"/>
        <v>44430</v>
      </c>
      <c r="N28" s="20">
        <f t="shared" si="34"/>
        <v>44431</v>
      </c>
      <c r="O28" s="20">
        <f t="shared" si="34"/>
        <v>44432</v>
      </c>
      <c r="P28" s="20">
        <f t="shared" si="34"/>
        <v>44433</v>
      </c>
      <c r="Q28" s="20">
        <f t="shared" si="34"/>
        <v>44434</v>
      </c>
      <c r="R28" s="20">
        <f t="shared" si="34"/>
        <v>44435</v>
      </c>
      <c r="S28" s="20">
        <f t="shared" si="34"/>
        <v>44436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31</v>
      </c>
      <c r="W28" s="133"/>
      <c r="X28" s="134"/>
    </row>
    <row r="29" spans="1:24" ht="25.5" customHeight="1">
      <c r="A29" s="18"/>
      <c r="B29" s="79"/>
      <c r="C29" s="81"/>
      <c r="D29" s="101"/>
      <c r="E29" s="102"/>
      <c r="F29" s="103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35"/>
      <c r="X29" s="136"/>
    </row>
    <row r="31" spans="1:24" ht="24">
      <c r="B31" s="39"/>
      <c r="C31" s="25"/>
      <c r="D31" s="25"/>
      <c r="E31" s="25"/>
      <c r="F31" s="25"/>
      <c r="G31" s="25"/>
      <c r="H31" s="25"/>
      <c r="I31" s="25"/>
      <c r="J31" s="25" t="s">
        <v>9</v>
      </c>
      <c r="K31" s="25"/>
      <c r="L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spans="1:24" ht="22.5" customHeight="1">
      <c r="B32" s="162" t="str">
        <f>'5月'!B32</f>
        <v>校区</v>
      </c>
      <c r="C32" s="162"/>
      <c r="D32" s="163">
        <f>EDATE('5月'!D32,3)</f>
        <v>44409</v>
      </c>
      <c r="E32" s="163"/>
      <c r="F32" s="163"/>
      <c r="G32" s="163"/>
      <c r="H32" s="27"/>
      <c r="I32" s="25"/>
      <c r="J32" s="25"/>
      <c r="K32" s="25"/>
      <c r="L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spans="1:24" ht="12.75" customHeight="1">
      <c r="A33" s="2"/>
      <c r="C33" s="26"/>
      <c r="D33" s="26"/>
      <c r="E33" s="26"/>
      <c r="F33" s="2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8.75" customHeight="1">
      <c r="A34" s="2"/>
      <c r="B34" s="16"/>
      <c r="C34" s="14"/>
      <c r="D34" s="15"/>
      <c r="E34" s="15"/>
      <c r="F34" s="15"/>
      <c r="G34" s="2"/>
      <c r="H34" s="2"/>
      <c r="I34" s="2"/>
      <c r="J34" s="2"/>
      <c r="K34" s="2"/>
      <c r="L34" s="2"/>
      <c r="M34" s="2"/>
      <c r="N34" s="2"/>
      <c r="O34" s="2"/>
      <c r="Q34" s="96" t="s">
        <v>13</v>
      </c>
      <c r="R34" s="96"/>
      <c r="S34" s="96"/>
      <c r="T34" s="96"/>
      <c r="U34" s="96"/>
      <c r="V34" s="96"/>
      <c r="W34" s="96"/>
      <c r="X34" s="63"/>
    </row>
    <row r="35" spans="1:24" ht="20.25" customHeight="1">
      <c r="A35" s="2"/>
      <c r="B35" s="2"/>
      <c r="C35" s="14"/>
      <c r="D35" s="15"/>
      <c r="E35" s="15"/>
      <c r="F35" s="15"/>
      <c r="G35" s="2"/>
      <c r="H35" s="2"/>
      <c r="I35" s="2"/>
      <c r="J35" s="2"/>
      <c r="K35" s="2"/>
      <c r="L35" s="2"/>
      <c r="M35" s="2"/>
      <c r="N35" s="2"/>
      <c r="O35" s="2"/>
      <c r="Q35" s="97" t="s">
        <v>12</v>
      </c>
      <c r="R35" s="97"/>
      <c r="S35" s="97"/>
      <c r="T35" s="97"/>
      <c r="U35" s="97"/>
      <c r="V35" s="97"/>
      <c r="W35" s="40" t="s">
        <v>10</v>
      </c>
      <c r="X35" s="28"/>
    </row>
    <row r="36" spans="1:24">
      <c r="A36" s="2"/>
      <c r="B36" s="2"/>
      <c r="C36" s="2"/>
      <c r="D36" s="2"/>
      <c r="E36" s="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3"/>
      <c r="B37" s="88" t="s">
        <v>0</v>
      </c>
      <c r="C37" s="8"/>
      <c r="D37" s="94" t="s">
        <v>1</v>
      </c>
      <c r="E37" s="95"/>
      <c r="F37" s="95"/>
      <c r="G37" s="116" t="s">
        <v>2</v>
      </c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8"/>
      <c r="W37" s="104" t="s">
        <v>8</v>
      </c>
      <c r="X37" s="105"/>
    </row>
    <row r="38" spans="1:24" ht="15.75" customHeight="1">
      <c r="A38" s="9"/>
      <c r="B38" s="89"/>
      <c r="C38" s="10"/>
      <c r="D38" s="7" t="s">
        <v>3</v>
      </c>
      <c r="E38" s="11" t="s">
        <v>4</v>
      </c>
      <c r="F38" s="11" t="s">
        <v>6</v>
      </c>
      <c r="G38" s="119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1"/>
      <c r="W38" s="106"/>
      <c r="X38" s="107"/>
    </row>
    <row r="39" spans="1:24" ht="15.75" customHeight="1">
      <c r="A39" s="5"/>
      <c r="B39" s="90"/>
      <c r="C39" s="6"/>
      <c r="D39" s="92" t="s">
        <v>5</v>
      </c>
      <c r="E39" s="93"/>
      <c r="F39" s="93"/>
      <c r="G39" s="122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4"/>
      <c r="W39" s="108"/>
      <c r="X39" s="109"/>
    </row>
    <row r="40" spans="1:24" ht="14.25" customHeight="1">
      <c r="A40" s="82"/>
      <c r="B40" s="84" t="s">
        <v>27</v>
      </c>
      <c r="C40" s="86"/>
      <c r="D40" s="125">
        <v>600</v>
      </c>
      <c r="E40" s="127" t="s">
        <v>4</v>
      </c>
      <c r="F40" s="129">
        <f>ROUND(SUM(G41:U41,G43:V43),0)</f>
        <v>0</v>
      </c>
      <c r="G40" s="34">
        <f>IF($D$2&lt;&gt;"",DATE(YEAR($D$2),MONTH($D$2),1),"")</f>
        <v>44409</v>
      </c>
      <c r="H40" s="20">
        <f>G40+1</f>
        <v>44410</v>
      </c>
      <c r="I40" s="20">
        <f t="shared" ref="I40" si="38">H40+1</f>
        <v>44411</v>
      </c>
      <c r="J40" s="20">
        <f>I40+1</f>
        <v>44412</v>
      </c>
      <c r="K40" s="20">
        <f t="shared" ref="K40" si="39">J40+1</f>
        <v>44413</v>
      </c>
      <c r="L40" s="20">
        <f t="shared" ref="L40" si="40">K40+1</f>
        <v>44414</v>
      </c>
      <c r="M40" s="20">
        <f t="shared" ref="M40" si="41">L40+1</f>
        <v>44415</v>
      </c>
      <c r="N40" s="20">
        <f t="shared" ref="N40" si="42">M40+1</f>
        <v>44416</v>
      </c>
      <c r="O40" s="20">
        <f t="shared" ref="O40" si="43">N40+1</f>
        <v>44417</v>
      </c>
      <c r="P40" s="20">
        <f t="shared" ref="P40" si="44">O40+1</f>
        <v>44418</v>
      </c>
      <c r="Q40" s="20">
        <f t="shared" ref="Q40" si="45">P40+1</f>
        <v>44419</v>
      </c>
      <c r="R40" s="20">
        <f t="shared" ref="R40" si="46">Q40+1</f>
        <v>44420</v>
      </c>
      <c r="S40" s="20">
        <f t="shared" ref="S40" si="47">R40+1</f>
        <v>44421</v>
      </c>
      <c r="T40" s="20">
        <f t="shared" ref="T40" si="48">S40+1</f>
        <v>44422</v>
      </c>
      <c r="U40" s="20">
        <f t="shared" ref="U40" si="49">T40+1</f>
        <v>44423</v>
      </c>
      <c r="V40" s="19"/>
      <c r="W40" s="110"/>
      <c r="X40" s="111"/>
    </row>
    <row r="41" spans="1:24" ht="25.5" customHeight="1">
      <c r="A41" s="83"/>
      <c r="B41" s="85"/>
      <c r="C41" s="80"/>
      <c r="D41" s="126"/>
      <c r="E41" s="128"/>
      <c r="F41" s="130"/>
      <c r="G41" s="30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2"/>
      <c r="U41" s="32"/>
      <c r="V41" s="37"/>
      <c r="W41" s="112"/>
      <c r="X41" s="113"/>
    </row>
    <row r="42" spans="1:24" ht="14.25" customHeight="1">
      <c r="A42" s="17"/>
      <c r="B42" s="78"/>
      <c r="C42" s="80"/>
      <c r="D42" s="98">
        <f>IFERROR(D40*F40,"")</f>
        <v>0</v>
      </c>
      <c r="E42" s="99"/>
      <c r="F42" s="100"/>
      <c r="G42" s="34">
        <f>U40+1</f>
        <v>44424</v>
      </c>
      <c r="H42" s="20">
        <f>G42+1</f>
        <v>44425</v>
      </c>
      <c r="I42" s="20">
        <f t="shared" ref="I42" si="50">H42+1</f>
        <v>44426</v>
      </c>
      <c r="J42" s="20">
        <f t="shared" ref="J42" si="51">I42+1</f>
        <v>44427</v>
      </c>
      <c r="K42" s="20">
        <f t="shared" ref="K42" si="52">J42+1</f>
        <v>44428</v>
      </c>
      <c r="L42" s="20">
        <f t="shared" ref="L42" si="53">K42+1</f>
        <v>44429</v>
      </c>
      <c r="M42" s="20">
        <f t="shared" ref="M42" si="54">L42+1</f>
        <v>44430</v>
      </c>
      <c r="N42" s="20">
        <f t="shared" ref="N42" si="55">M42+1</f>
        <v>44431</v>
      </c>
      <c r="O42" s="20">
        <f t="shared" ref="O42" si="56">N42+1</f>
        <v>44432</v>
      </c>
      <c r="P42" s="20">
        <f t="shared" ref="P42" si="57">O42+1</f>
        <v>44433</v>
      </c>
      <c r="Q42" s="20">
        <f t="shared" ref="Q42" si="58">P42+1</f>
        <v>44434</v>
      </c>
      <c r="R42" s="20">
        <f t="shared" ref="R42" si="59">Q42+1</f>
        <v>44435</v>
      </c>
      <c r="S42" s="20">
        <f>R42+1</f>
        <v>44436</v>
      </c>
      <c r="T42" s="29">
        <f>DAY(S42+1)</f>
        <v>29</v>
      </c>
      <c r="U42" s="36">
        <f>DAY(S42+2)</f>
        <v>30</v>
      </c>
      <c r="V42" s="35">
        <f>DAY(S42+3)</f>
        <v>31</v>
      </c>
      <c r="W42" s="112"/>
      <c r="X42" s="113"/>
    </row>
    <row r="43" spans="1:24" ht="25.5" customHeight="1">
      <c r="A43" s="18"/>
      <c r="B43" s="79"/>
      <c r="C43" s="81"/>
      <c r="D43" s="101"/>
      <c r="E43" s="102"/>
      <c r="F43" s="103"/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4"/>
      <c r="W43" s="114"/>
      <c r="X43" s="115"/>
    </row>
    <row r="44" spans="1:24" ht="14.25" customHeight="1">
      <c r="A44" s="82"/>
      <c r="B44" s="84" t="s">
        <v>27</v>
      </c>
      <c r="C44" s="86"/>
      <c r="D44" s="125">
        <v>600</v>
      </c>
      <c r="E44" s="127" t="s">
        <v>4</v>
      </c>
      <c r="F44" s="129">
        <f t="shared" ref="F44" si="60">ROUND(SUM(G45:U45,G47:V47),0)</f>
        <v>0</v>
      </c>
      <c r="G44" s="34">
        <f t="shared" ref="G44" si="61">IF($D$2&lt;&gt;"",DATE(YEAR($D$2),MONTH($D$2),1),"")</f>
        <v>44409</v>
      </c>
      <c r="H44" s="20">
        <f t="shared" ref="H44" si="62">G44+1</f>
        <v>44410</v>
      </c>
      <c r="I44" s="20">
        <f t="shared" ref="I44" si="63">H44+1</f>
        <v>44411</v>
      </c>
      <c r="J44" s="20">
        <f t="shared" ref="J44" si="64">I44+1</f>
        <v>44412</v>
      </c>
      <c r="K44" s="20">
        <f t="shared" ref="K44" si="65">J44+1</f>
        <v>44413</v>
      </c>
      <c r="L44" s="20">
        <f t="shared" ref="L44" si="66">K44+1</f>
        <v>44414</v>
      </c>
      <c r="M44" s="20">
        <f t="shared" ref="M44" si="67">L44+1</f>
        <v>44415</v>
      </c>
      <c r="N44" s="20">
        <f t="shared" ref="N44" si="68">M44+1</f>
        <v>44416</v>
      </c>
      <c r="O44" s="20">
        <f t="shared" ref="O44" si="69">N44+1</f>
        <v>44417</v>
      </c>
      <c r="P44" s="20">
        <f t="shared" ref="P44" si="70">O44+1</f>
        <v>44418</v>
      </c>
      <c r="Q44" s="20">
        <f t="shared" ref="Q44" si="71">P44+1</f>
        <v>44419</v>
      </c>
      <c r="R44" s="20">
        <f t="shared" ref="R44" si="72">Q44+1</f>
        <v>44420</v>
      </c>
      <c r="S44" s="20">
        <f t="shared" ref="S44" si="73">R44+1</f>
        <v>44421</v>
      </c>
      <c r="T44" s="20">
        <f t="shared" ref="T44" si="74">S44+1</f>
        <v>44422</v>
      </c>
      <c r="U44" s="20">
        <f t="shared" ref="U44" si="75">T44+1</f>
        <v>44423</v>
      </c>
      <c r="V44" s="19"/>
      <c r="W44" s="131"/>
      <c r="X44" s="132"/>
    </row>
    <row r="45" spans="1:24" ht="25.5" customHeight="1">
      <c r="A45" s="83"/>
      <c r="B45" s="85"/>
      <c r="C45" s="80"/>
      <c r="D45" s="126"/>
      <c r="E45" s="128"/>
      <c r="F45" s="130"/>
      <c r="G45" s="30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2"/>
      <c r="U45" s="32"/>
      <c r="V45" s="33"/>
      <c r="W45" s="133"/>
      <c r="X45" s="134"/>
    </row>
    <row r="46" spans="1:24" ht="14.25" customHeight="1">
      <c r="A46" s="17"/>
      <c r="B46" s="78"/>
      <c r="C46" s="80"/>
      <c r="D46" s="98">
        <f t="shared" ref="D46" si="76">IFERROR(D44*F44,"")</f>
        <v>0</v>
      </c>
      <c r="E46" s="99"/>
      <c r="F46" s="100"/>
      <c r="G46" s="34">
        <f t="shared" ref="G46" si="77">U44+1</f>
        <v>44424</v>
      </c>
      <c r="H46" s="20">
        <f t="shared" ref="H46" si="78">G46+1</f>
        <v>44425</v>
      </c>
      <c r="I46" s="20">
        <f t="shared" ref="I46" si="79">H46+1</f>
        <v>44426</v>
      </c>
      <c r="J46" s="20">
        <f t="shared" ref="J46" si="80">I46+1</f>
        <v>44427</v>
      </c>
      <c r="K46" s="20">
        <f t="shared" ref="K46" si="81">J46+1</f>
        <v>44428</v>
      </c>
      <c r="L46" s="20">
        <f t="shared" ref="L46" si="82">K46+1</f>
        <v>44429</v>
      </c>
      <c r="M46" s="20">
        <f t="shared" ref="M46" si="83">L46+1</f>
        <v>44430</v>
      </c>
      <c r="N46" s="20">
        <f t="shared" ref="N46" si="84">M46+1</f>
        <v>44431</v>
      </c>
      <c r="O46" s="20">
        <f t="shared" ref="O46" si="85">N46+1</f>
        <v>44432</v>
      </c>
      <c r="P46" s="20">
        <f t="shared" ref="P46" si="86">O46+1</f>
        <v>44433</v>
      </c>
      <c r="Q46" s="20">
        <f t="shared" ref="Q46" si="87">P46+1</f>
        <v>44434</v>
      </c>
      <c r="R46" s="20">
        <f t="shared" ref="R46" si="88">Q46+1</f>
        <v>44435</v>
      </c>
      <c r="S46" s="20">
        <f t="shared" ref="S46" si="89">R46+1</f>
        <v>44436</v>
      </c>
      <c r="T46" s="29">
        <f t="shared" ref="T46" si="90">DAY(S46+1)</f>
        <v>29</v>
      </c>
      <c r="U46" s="36">
        <f t="shared" ref="U46" si="91">DAY(S46+2)</f>
        <v>30</v>
      </c>
      <c r="V46" s="35">
        <f t="shared" ref="V46" si="92">DAY(S46+3)</f>
        <v>31</v>
      </c>
      <c r="W46" s="133"/>
      <c r="X46" s="134"/>
    </row>
    <row r="47" spans="1:24" ht="25.5" customHeight="1">
      <c r="A47" s="18"/>
      <c r="B47" s="79"/>
      <c r="C47" s="81"/>
      <c r="D47" s="101"/>
      <c r="E47" s="102"/>
      <c r="F47" s="103"/>
      <c r="G47" s="21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4"/>
      <c r="W47" s="135"/>
      <c r="X47" s="136"/>
    </row>
    <row r="48" spans="1:24" ht="14.25" customHeight="1">
      <c r="A48" s="82"/>
      <c r="B48" s="84" t="s">
        <v>27</v>
      </c>
      <c r="C48" s="86"/>
      <c r="D48" s="125">
        <v>600</v>
      </c>
      <c r="E48" s="127" t="s">
        <v>4</v>
      </c>
      <c r="F48" s="129">
        <f t="shared" ref="F48" si="93">ROUND(SUM(G49:U49,G51:V51),0)</f>
        <v>0</v>
      </c>
      <c r="G48" s="34">
        <f t="shared" ref="G48" si="94">IF($D$2&lt;&gt;"",DATE(YEAR($D$2),MONTH($D$2),1),"")</f>
        <v>44409</v>
      </c>
      <c r="H48" s="20">
        <f t="shared" ref="H48" si="95">G48+1</f>
        <v>44410</v>
      </c>
      <c r="I48" s="20">
        <f t="shared" ref="I48" si="96">H48+1</f>
        <v>44411</v>
      </c>
      <c r="J48" s="20">
        <f t="shared" ref="J48" si="97">I48+1</f>
        <v>44412</v>
      </c>
      <c r="K48" s="20">
        <f t="shared" ref="K48" si="98">J48+1</f>
        <v>44413</v>
      </c>
      <c r="L48" s="20">
        <f t="shared" ref="L48" si="99">K48+1</f>
        <v>44414</v>
      </c>
      <c r="M48" s="20">
        <f t="shared" ref="M48" si="100">L48+1</f>
        <v>44415</v>
      </c>
      <c r="N48" s="20">
        <f t="shared" ref="N48" si="101">M48+1</f>
        <v>44416</v>
      </c>
      <c r="O48" s="20">
        <f t="shared" ref="O48" si="102">N48+1</f>
        <v>44417</v>
      </c>
      <c r="P48" s="20">
        <f t="shared" ref="P48" si="103">O48+1</f>
        <v>44418</v>
      </c>
      <c r="Q48" s="20">
        <f t="shared" ref="Q48" si="104">P48+1</f>
        <v>44419</v>
      </c>
      <c r="R48" s="20">
        <f t="shared" ref="R48" si="105">Q48+1</f>
        <v>44420</v>
      </c>
      <c r="S48" s="20">
        <f t="shared" ref="S48" si="106">R48+1</f>
        <v>44421</v>
      </c>
      <c r="T48" s="20">
        <f t="shared" ref="T48" si="107">S48+1</f>
        <v>44422</v>
      </c>
      <c r="U48" s="20">
        <f t="shared" ref="U48" si="108">T48+1</f>
        <v>44423</v>
      </c>
      <c r="V48" s="19"/>
      <c r="W48" s="131"/>
      <c r="X48" s="132"/>
    </row>
    <row r="49" spans="1:24" ht="25.5" customHeight="1">
      <c r="A49" s="83"/>
      <c r="B49" s="85"/>
      <c r="C49" s="80"/>
      <c r="D49" s="126"/>
      <c r="E49" s="128"/>
      <c r="F49" s="130"/>
      <c r="G49" s="30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2"/>
      <c r="U49" s="32"/>
      <c r="V49" s="33"/>
      <c r="W49" s="133"/>
      <c r="X49" s="134"/>
    </row>
    <row r="50" spans="1:24" ht="14.25" customHeight="1">
      <c r="A50" s="17"/>
      <c r="B50" s="78"/>
      <c r="C50" s="80"/>
      <c r="D50" s="98">
        <f t="shared" ref="D50" si="109">IFERROR(D48*F48,"")</f>
        <v>0</v>
      </c>
      <c r="E50" s="99"/>
      <c r="F50" s="100"/>
      <c r="G50" s="34">
        <f t="shared" ref="G50" si="110">U48+1</f>
        <v>44424</v>
      </c>
      <c r="H50" s="20">
        <f t="shared" ref="H50" si="111">G50+1</f>
        <v>44425</v>
      </c>
      <c r="I50" s="20">
        <f t="shared" ref="I50" si="112">H50+1</f>
        <v>44426</v>
      </c>
      <c r="J50" s="20">
        <f t="shared" ref="J50" si="113">I50+1</f>
        <v>44427</v>
      </c>
      <c r="K50" s="20">
        <f t="shared" ref="K50" si="114">J50+1</f>
        <v>44428</v>
      </c>
      <c r="L50" s="20">
        <f t="shared" ref="L50" si="115">K50+1</f>
        <v>44429</v>
      </c>
      <c r="M50" s="20">
        <f t="shared" ref="M50" si="116">L50+1</f>
        <v>44430</v>
      </c>
      <c r="N50" s="20">
        <f t="shared" ref="N50" si="117">M50+1</f>
        <v>44431</v>
      </c>
      <c r="O50" s="20">
        <f t="shared" ref="O50" si="118">N50+1</f>
        <v>44432</v>
      </c>
      <c r="P50" s="20">
        <f t="shared" ref="P50" si="119">O50+1</f>
        <v>44433</v>
      </c>
      <c r="Q50" s="20">
        <f t="shared" ref="Q50" si="120">P50+1</f>
        <v>44434</v>
      </c>
      <c r="R50" s="20">
        <f t="shared" ref="R50" si="121">Q50+1</f>
        <v>44435</v>
      </c>
      <c r="S50" s="20">
        <f t="shared" ref="S50" si="122">R50+1</f>
        <v>44436</v>
      </c>
      <c r="T50" s="29">
        <f t="shared" ref="T50" si="123">DAY(S50+1)</f>
        <v>29</v>
      </c>
      <c r="U50" s="36">
        <f t="shared" ref="U50" si="124">DAY(S50+2)</f>
        <v>30</v>
      </c>
      <c r="V50" s="35">
        <f t="shared" ref="V50" si="125">DAY(S50+3)</f>
        <v>31</v>
      </c>
      <c r="W50" s="133"/>
      <c r="X50" s="134"/>
    </row>
    <row r="51" spans="1:24" ht="25.5" customHeight="1">
      <c r="A51" s="18"/>
      <c r="B51" s="79"/>
      <c r="C51" s="81"/>
      <c r="D51" s="101"/>
      <c r="E51" s="102"/>
      <c r="F51" s="103"/>
      <c r="G51" s="21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4"/>
      <c r="W51" s="135"/>
      <c r="X51" s="136"/>
    </row>
    <row r="52" spans="1:24" ht="14.25" customHeight="1">
      <c r="A52" s="82"/>
      <c r="B52" s="84" t="s">
        <v>27</v>
      </c>
      <c r="C52" s="86"/>
      <c r="D52" s="125">
        <v>600</v>
      </c>
      <c r="E52" s="127" t="s">
        <v>4</v>
      </c>
      <c r="F52" s="129">
        <f t="shared" ref="F52" si="126">ROUND(SUM(G53:U53,G55:V55),0)</f>
        <v>0</v>
      </c>
      <c r="G52" s="34">
        <f t="shared" ref="G52" si="127">IF($D$2&lt;&gt;"",DATE(YEAR($D$2),MONTH($D$2),1),"")</f>
        <v>44409</v>
      </c>
      <c r="H52" s="20">
        <f t="shared" ref="H52" si="128">G52+1</f>
        <v>44410</v>
      </c>
      <c r="I52" s="20">
        <f t="shared" ref="I52" si="129">H52+1</f>
        <v>44411</v>
      </c>
      <c r="J52" s="20">
        <f t="shared" ref="J52" si="130">I52+1</f>
        <v>44412</v>
      </c>
      <c r="K52" s="20">
        <f t="shared" ref="K52" si="131">J52+1</f>
        <v>44413</v>
      </c>
      <c r="L52" s="20">
        <f t="shared" ref="L52" si="132">K52+1</f>
        <v>44414</v>
      </c>
      <c r="M52" s="20">
        <f t="shared" ref="M52" si="133">L52+1</f>
        <v>44415</v>
      </c>
      <c r="N52" s="20">
        <f t="shared" ref="N52" si="134">M52+1</f>
        <v>44416</v>
      </c>
      <c r="O52" s="20">
        <f t="shared" ref="O52" si="135">N52+1</f>
        <v>44417</v>
      </c>
      <c r="P52" s="20">
        <f t="shared" ref="P52" si="136">O52+1</f>
        <v>44418</v>
      </c>
      <c r="Q52" s="20">
        <f t="shared" ref="Q52" si="137">P52+1</f>
        <v>44419</v>
      </c>
      <c r="R52" s="20">
        <f t="shared" ref="R52" si="138">Q52+1</f>
        <v>44420</v>
      </c>
      <c r="S52" s="20">
        <f t="shared" ref="S52" si="139">R52+1</f>
        <v>44421</v>
      </c>
      <c r="T52" s="20">
        <f t="shared" ref="T52" si="140">S52+1</f>
        <v>44422</v>
      </c>
      <c r="U52" s="20">
        <f t="shared" ref="U52" si="141">T52+1</f>
        <v>44423</v>
      </c>
      <c r="V52" s="19"/>
      <c r="W52" s="131"/>
      <c r="X52" s="132"/>
    </row>
    <row r="53" spans="1:24" ht="25.5" customHeight="1">
      <c r="A53" s="83"/>
      <c r="B53" s="85"/>
      <c r="C53" s="80"/>
      <c r="D53" s="126"/>
      <c r="E53" s="128"/>
      <c r="F53" s="130"/>
      <c r="G53" s="30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2"/>
      <c r="U53" s="32"/>
      <c r="V53" s="33"/>
      <c r="W53" s="133"/>
      <c r="X53" s="134"/>
    </row>
    <row r="54" spans="1:24" ht="14.25" customHeight="1">
      <c r="A54" s="17"/>
      <c r="B54" s="78"/>
      <c r="C54" s="80"/>
      <c r="D54" s="98">
        <f t="shared" ref="D54" si="142">IFERROR(D52*F52,"")</f>
        <v>0</v>
      </c>
      <c r="E54" s="99"/>
      <c r="F54" s="100"/>
      <c r="G54" s="34">
        <f t="shared" ref="G54" si="143">U52+1</f>
        <v>44424</v>
      </c>
      <c r="H54" s="20">
        <f t="shared" ref="H54" si="144">G54+1</f>
        <v>44425</v>
      </c>
      <c r="I54" s="20">
        <f t="shared" ref="I54" si="145">H54+1</f>
        <v>44426</v>
      </c>
      <c r="J54" s="20">
        <f t="shared" ref="J54" si="146">I54+1</f>
        <v>44427</v>
      </c>
      <c r="K54" s="20">
        <f t="shared" ref="K54" si="147">J54+1</f>
        <v>44428</v>
      </c>
      <c r="L54" s="20">
        <f t="shared" ref="L54" si="148">K54+1</f>
        <v>44429</v>
      </c>
      <c r="M54" s="20">
        <f t="shared" ref="M54" si="149">L54+1</f>
        <v>44430</v>
      </c>
      <c r="N54" s="20">
        <f t="shared" ref="N54" si="150">M54+1</f>
        <v>44431</v>
      </c>
      <c r="O54" s="20">
        <f t="shared" ref="O54" si="151">N54+1</f>
        <v>44432</v>
      </c>
      <c r="P54" s="20">
        <f t="shared" ref="P54" si="152">O54+1</f>
        <v>44433</v>
      </c>
      <c r="Q54" s="20">
        <f t="shared" ref="Q54" si="153">P54+1</f>
        <v>44434</v>
      </c>
      <c r="R54" s="20">
        <f t="shared" ref="R54" si="154">Q54+1</f>
        <v>44435</v>
      </c>
      <c r="S54" s="20">
        <f t="shared" ref="S54" si="155">R54+1</f>
        <v>44436</v>
      </c>
      <c r="T54" s="29">
        <f t="shared" ref="T54" si="156">DAY(S54+1)</f>
        <v>29</v>
      </c>
      <c r="U54" s="36">
        <f t="shared" ref="U54" si="157">DAY(S54+2)</f>
        <v>30</v>
      </c>
      <c r="V54" s="35">
        <f t="shared" ref="V54" si="158">DAY(S54+3)</f>
        <v>31</v>
      </c>
      <c r="W54" s="133"/>
      <c r="X54" s="134"/>
    </row>
    <row r="55" spans="1:24" ht="25.5" customHeight="1">
      <c r="A55" s="18"/>
      <c r="B55" s="79"/>
      <c r="C55" s="81"/>
      <c r="D55" s="101"/>
      <c r="E55" s="102"/>
      <c r="F55" s="103"/>
      <c r="G55" s="21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3"/>
      <c r="U55" s="23"/>
      <c r="V55" s="24"/>
      <c r="W55" s="135"/>
      <c r="X55" s="136"/>
    </row>
    <row r="56" spans="1:24" ht="14.25" customHeight="1">
      <c r="A56" s="82"/>
      <c r="B56" s="84" t="s">
        <v>27</v>
      </c>
      <c r="C56" s="86"/>
      <c r="D56" s="125">
        <v>600</v>
      </c>
      <c r="E56" s="127" t="s">
        <v>4</v>
      </c>
      <c r="F56" s="129">
        <f t="shared" ref="F56" si="159">ROUND(SUM(G57:U57,G59:V59),0)</f>
        <v>0</v>
      </c>
      <c r="G56" s="34">
        <f t="shared" ref="G56" si="160">IF($D$2&lt;&gt;"",DATE(YEAR($D$2),MONTH($D$2),1),"")</f>
        <v>44409</v>
      </c>
      <c r="H56" s="20">
        <f t="shared" ref="H56" si="161">G56+1</f>
        <v>44410</v>
      </c>
      <c r="I56" s="20">
        <f t="shared" ref="I56" si="162">H56+1</f>
        <v>44411</v>
      </c>
      <c r="J56" s="20">
        <f t="shared" ref="J56" si="163">I56+1</f>
        <v>44412</v>
      </c>
      <c r="K56" s="20">
        <f t="shared" ref="K56" si="164">J56+1</f>
        <v>44413</v>
      </c>
      <c r="L56" s="20">
        <f t="shared" ref="L56" si="165">K56+1</f>
        <v>44414</v>
      </c>
      <c r="M56" s="20">
        <f t="shared" ref="M56" si="166">L56+1</f>
        <v>44415</v>
      </c>
      <c r="N56" s="20">
        <f t="shared" ref="N56" si="167">M56+1</f>
        <v>44416</v>
      </c>
      <c r="O56" s="20">
        <f t="shared" ref="O56" si="168">N56+1</f>
        <v>44417</v>
      </c>
      <c r="P56" s="20">
        <f t="shared" ref="P56" si="169">O56+1</f>
        <v>44418</v>
      </c>
      <c r="Q56" s="20">
        <f t="shared" ref="Q56" si="170">P56+1</f>
        <v>44419</v>
      </c>
      <c r="R56" s="20">
        <f t="shared" ref="R56" si="171">Q56+1</f>
        <v>44420</v>
      </c>
      <c r="S56" s="20">
        <f t="shared" ref="S56" si="172">R56+1</f>
        <v>44421</v>
      </c>
      <c r="T56" s="20">
        <f t="shared" ref="T56" si="173">S56+1</f>
        <v>44422</v>
      </c>
      <c r="U56" s="20">
        <f t="shared" ref="U56" si="174">T56+1</f>
        <v>44423</v>
      </c>
      <c r="V56" s="19"/>
      <c r="W56" s="131"/>
      <c r="X56" s="132"/>
    </row>
    <row r="57" spans="1:24" ht="25.5" customHeight="1">
      <c r="A57" s="83"/>
      <c r="B57" s="85"/>
      <c r="C57" s="80"/>
      <c r="D57" s="126"/>
      <c r="E57" s="128"/>
      <c r="F57" s="130"/>
      <c r="G57" s="30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2"/>
      <c r="U57" s="32"/>
      <c r="V57" s="33"/>
      <c r="W57" s="133"/>
      <c r="X57" s="134"/>
    </row>
    <row r="58" spans="1:24" ht="14.25" customHeight="1">
      <c r="A58" s="17"/>
      <c r="B58" s="78"/>
      <c r="C58" s="80"/>
      <c r="D58" s="98">
        <f t="shared" ref="D58" si="175">IFERROR(D56*F56,"")</f>
        <v>0</v>
      </c>
      <c r="E58" s="99"/>
      <c r="F58" s="100"/>
      <c r="G58" s="34">
        <f t="shared" ref="G58" si="176">U56+1</f>
        <v>44424</v>
      </c>
      <c r="H58" s="20">
        <f t="shared" ref="H58" si="177">G58+1</f>
        <v>44425</v>
      </c>
      <c r="I58" s="20">
        <f t="shared" ref="I58" si="178">H58+1</f>
        <v>44426</v>
      </c>
      <c r="J58" s="20">
        <f t="shared" ref="J58" si="179">I58+1</f>
        <v>44427</v>
      </c>
      <c r="K58" s="20">
        <f t="shared" ref="K58" si="180">J58+1</f>
        <v>44428</v>
      </c>
      <c r="L58" s="20">
        <f t="shared" ref="L58" si="181">K58+1</f>
        <v>44429</v>
      </c>
      <c r="M58" s="20">
        <f t="shared" ref="M58" si="182">L58+1</f>
        <v>44430</v>
      </c>
      <c r="N58" s="20">
        <f t="shared" ref="N58" si="183">M58+1</f>
        <v>44431</v>
      </c>
      <c r="O58" s="20">
        <f t="shared" ref="O58" si="184">N58+1</f>
        <v>44432</v>
      </c>
      <c r="P58" s="20">
        <f t="shared" ref="P58" si="185">O58+1</f>
        <v>44433</v>
      </c>
      <c r="Q58" s="20">
        <f t="shared" ref="Q58" si="186">P58+1</f>
        <v>44434</v>
      </c>
      <c r="R58" s="20">
        <f t="shared" ref="R58" si="187">Q58+1</f>
        <v>44435</v>
      </c>
      <c r="S58" s="20">
        <f t="shared" ref="S58" si="188">R58+1</f>
        <v>44436</v>
      </c>
      <c r="T58" s="29">
        <f t="shared" ref="T58" si="189">DAY(S58+1)</f>
        <v>29</v>
      </c>
      <c r="U58" s="36">
        <f t="shared" ref="U58" si="190">DAY(S58+2)</f>
        <v>30</v>
      </c>
      <c r="V58" s="35">
        <f t="shared" ref="V58" si="191">DAY(S58+3)</f>
        <v>31</v>
      </c>
      <c r="W58" s="133"/>
      <c r="X58" s="134"/>
    </row>
    <row r="59" spans="1:24" ht="25.5" customHeight="1">
      <c r="A59" s="18"/>
      <c r="B59" s="79"/>
      <c r="C59" s="81"/>
      <c r="D59" s="101"/>
      <c r="E59" s="102"/>
      <c r="F59" s="103"/>
      <c r="G59" s="21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3"/>
      <c r="U59" s="23"/>
      <c r="V59" s="24"/>
      <c r="W59" s="135"/>
      <c r="X59" s="136"/>
    </row>
    <row r="61" spans="1:24" ht="24">
      <c r="B61" s="39"/>
      <c r="C61" s="25"/>
      <c r="D61" s="25"/>
      <c r="E61" s="25"/>
      <c r="F61" s="25"/>
      <c r="G61" s="25"/>
      <c r="H61" s="25"/>
      <c r="I61" s="25"/>
      <c r="J61" s="25" t="s">
        <v>9</v>
      </c>
      <c r="K61" s="25"/>
      <c r="L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</row>
    <row r="62" spans="1:24" ht="22.5" customHeight="1">
      <c r="B62" s="162" t="str">
        <f>'5月'!B62</f>
        <v>校区</v>
      </c>
      <c r="C62" s="162"/>
      <c r="D62" s="163">
        <f>EDATE('5月'!D62,3)</f>
        <v>44409</v>
      </c>
      <c r="E62" s="163"/>
      <c r="F62" s="163"/>
      <c r="G62" s="163"/>
      <c r="H62" s="27"/>
      <c r="I62" s="25"/>
      <c r="J62" s="25"/>
      <c r="K62" s="25"/>
      <c r="L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</row>
    <row r="63" spans="1:24" ht="12.75" customHeight="1">
      <c r="A63" s="2"/>
      <c r="C63" s="26"/>
      <c r="D63" s="26"/>
      <c r="E63" s="26"/>
      <c r="F63" s="2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8.75" customHeight="1">
      <c r="A64" s="2"/>
      <c r="B64" s="16"/>
      <c r="C64" s="14"/>
      <c r="D64" s="15"/>
      <c r="E64" s="15"/>
      <c r="F64" s="15"/>
      <c r="G64" s="2"/>
      <c r="H64" s="2"/>
      <c r="I64" s="2"/>
      <c r="J64" s="2"/>
      <c r="K64" s="2"/>
      <c r="L64" s="2"/>
      <c r="M64" s="2"/>
      <c r="N64" s="2"/>
      <c r="O64" s="2"/>
      <c r="Q64" s="96" t="s">
        <v>13</v>
      </c>
      <c r="R64" s="96"/>
      <c r="S64" s="96"/>
      <c r="T64" s="96"/>
      <c r="U64" s="96"/>
      <c r="V64" s="96"/>
      <c r="W64" s="96"/>
      <c r="X64" s="63"/>
    </row>
    <row r="65" spans="1:24" ht="20.25" customHeight="1">
      <c r="A65" s="2"/>
      <c r="B65" s="2"/>
      <c r="C65" s="14"/>
      <c r="D65" s="15"/>
      <c r="E65" s="15"/>
      <c r="F65" s="15"/>
      <c r="G65" s="2"/>
      <c r="H65" s="2"/>
      <c r="I65" s="2"/>
      <c r="J65" s="2"/>
      <c r="K65" s="2"/>
      <c r="L65" s="2"/>
      <c r="M65" s="2"/>
      <c r="N65" s="2"/>
      <c r="O65" s="2"/>
      <c r="Q65" s="97" t="s">
        <v>12</v>
      </c>
      <c r="R65" s="97"/>
      <c r="S65" s="97"/>
      <c r="T65" s="97"/>
      <c r="U65" s="97"/>
      <c r="V65" s="97"/>
      <c r="W65" s="40" t="s">
        <v>10</v>
      </c>
      <c r="X65" s="28"/>
    </row>
    <row r="66" spans="1:24">
      <c r="A66" s="2"/>
      <c r="B66" s="2"/>
      <c r="C66" s="2"/>
      <c r="D66" s="2"/>
      <c r="E66" s="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3"/>
      <c r="B67" s="88" t="s">
        <v>0</v>
      </c>
      <c r="C67" s="8"/>
      <c r="D67" s="94" t="s">
        <v>1</v>
      </c>
      <c r="E67" s="95"/>
      <c r="F67" s="95"/>
      <c r="G67" s="116" t="s">
        <v>2</v>
      </c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8"/>
      <c r="W67" s="104" t="s">
        <v>8</v>
      </c>
      <c r="X67" s="105"/>
    </row>
    <row r="68" spans="1:24" ht="15.75" customHeight="1">
      <c r="A68" s="9"/>
      <c r="B68" s="89"/>
      <c r="C68" s="10"/>
      <c r="D68" s="7" t="s">
        <v>3</v>
      </c>
      <c r="E68" s="11" t="s">
        <v>4</v>
      </c>
      <c r="F68" s="11" t="s">
        <v>6</v>
      </c>
      <c r="G68" s="119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1"/>
      <c r="W68" s="106"/>
      <c r="X68" s="107"/>
    </row>
    <row r="69" spans="1:24" ht="15.75" customHeight="1">
      <c r="A69" s="5"/>
      <c r="B69" s="90"/>
      <c r="C69" s="6"/>
      <c r="D69" s="92" t="s">
        <v>5</v>
      </c>
      <c r="E69" s="93"/>
      <c r="F69" s="93"/>
      <c r="G69" s="122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4"/>
      <c r="W69" s="108"/>
      <c r="X69" s="109"/>
    </row>
    <row r="70" spans="1:24" ht="14.25" customHeight="1">
      <c r="A70" s="82"/>
      <c r="B70" s="84" t="s">
        <v>27</v>
      </c>
      <c r="C70" s="86"/>
      <c r="D70" s="125">
        <v>600</v>
      </c>
      <c r="E70" s="127" t="s">
        <v>4</v>
      </c>
      <c r="F70" s="129">
        <f>ROUND(SUM(G71:U71,G73:V73),0)</f>
        <v>0</v>
      </c>
      <c r="G70" s="34">
        <f>IF($D$2&lt;&gt;"",DATE(YEAR($D$2),MONTH($D$2),1),"")</f>
        <v>44409</v>
      </c>
      <c r="H70" s="20">
        <f>G70+1</f>
        <v>44410</v>
      </c>
      <c r="I70" s="20">
        <f t="shared" ref="I70" si="192">H70+1</f>
        <v>44411</v>
      </c>
      <c r="J70" s="20">
        <f>I70+1</f>
        <v>44412</v>
      </c>
      <c r="K70" s="20">
        <f t="shared" ref="K70" si="193">J70+1</f>
        <v>44413</v>
      </c>
      <c r="L70" s="20">
        <f t="shared" ref="L70" si="194">K70+1</f>
        <v>44414</v>
      </c>
      <c r="M70" s="20">
        <f t="shared" ref="M70" si="195">L70+1</f>
        <v>44415</v>
      </c>
      <c r="N70" s="20">
        <f t="shared" ref="N70" si="196">M70+1</f>
        <v>44416</v>
      </c>
      <c r="O70" s="20">
        <f t="shared" ref="O70" si="197">N70+1</f>
        <v>44417</v>
      </c>
      <c r="P70" s="20">
        <f t="shared" ref="P70" si="198">O70+1</f>
        <v>44418</v>
      </c>
      <c r="Q70" s="20">
        <f t="shared" ref="Q70" si="199">P70+1</f>
        <v>44419</v>
      </c>
      <c r="R70" s="20">
        <f t="shared" ref="R70" si="200">Q70+1</f>
        <v>44420</v>
      </c>
      <c r="S70" s="20">
        <f t="shared" ref="S70" si="201">R70+1</f>
        <v>44421</v>
      </c>
      <c r="T70" s="20">
        <f t="shared" ref="T70" si="202">S70+1</f>
        <v>44422</v>
      </c>
      <c r="U70" s="20">
        <f t="shared" ref="U70" si="203">T70+1</f>
        <v>44423</v>
      </c>
      <c r="V70" s="19"/>
      <c r="W70" s="110"/>
      <c r="X70" s="111"/>
    </row>
    <row r="71" spans="1:24" ht="25.5" customHeight="1">
      <c r="A71" s="83"/>
      <c r="B71" s="85"/>
      <c r="C71" s="80"/>
      <c r="D71" s="126"/>
      <c r="E71" s="128"/>
      <c r="F71" s="130"/>
      <c r="G71" s="30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2"/>
      <c r="U71" s="32"/>
      <c r="V71" s="37"/>
      <c r="W71" s="112"/>
      <c r="X71" s="113"/>
    </row>
    <row r="72" spans="1:24" ht="14.25" customHeight="1">
      <c r="A72" s="17"/>
      <c r="B72" s="78"/>
      <c r="C72" s="80"/>
      <c r="D72" s="98">
        <f>IFERROR(D70*F70,"")</f>
        <v>0</v>
      </c>
      <c r="E72" s="99"/>
      <c r="F72" s="100"/>
      <c r="G72" s="34">
        <f>U70+1</f>
        <v>44424</v>
      </c>
      <c r="H72" s="20">
        <f>G72+1</f>
        <v>44425</v>
      </c>
      <c r="I72" s="20">
        <f t="shared" ref="I72" si="204">H72+1</f>
        <v>44426</v>
      </c>
      <c r="J72" s="20">
        <f t="shared" ref="J72" si="205">I72+1</f>
        <v>44427</v>
      </c>
      <c r="K72" s="20">
        <f t="shared" ref="K72" si="206">J72+1</f>
        <v>44428</v>
      </c>
      <c r="L72" s="20">
        <f t="shared" ref="L72" si="207">K72+1</f>
        <v>44429</v>
      </c>
      <c r="M72" s="20">
        <f t="shared" ref="M72" si="208">L72+1</f>
        <v>44430</v>
      </c>
      <c r="N72" s="20">
        <f t="shared" ref="N72" si="209">M72+1</f>
        <v>44431</v>
      </c>
      <c r="O72" s="20">
        <f t="shared" ref="O72" si="210">N72+1</f>
        <v>44432</v>
      </c>
      <c r="P72" s="20">
        <f t="shared" ref="P72" si="211">O72+1</f>
        <v>44433</v>
      </c>
      <c r="Q72" s="20">
        <f t="shared" ref="Q72" si="212">P72+1</f>
        <v>44434</v>
      </c>
      <c r="R72" s="20">
        <f t="shared" ref="R72" si="213">Q72+1</f>
        <v>44435</v>
      </c>
      <c r="S72" s="20">
        <f>R72+1</f>
        <v>44436</v>
      </c>
      <c r="T72" s="29">
        <f>DAY(S72+1)</f>
        <v>29</v>
      </c>
      <c r="U72" s="36">
        <f>DAY(S72+2)</f>
        <v>30</v>
      </c>
      <c r="V72" s="35">
        <f>DAY(S72+3)</f>
        <v>31</v>
      </c>
      <c r="W72" s="112"/>
      <c r="X72" s="113"/>
    </row>
    <row r="73" spans="1:24" ht="25.5" customHeight="1">
      <c r="A73" s="18"/>
      <c r="B73" s="79"/>
      <c r="C73" s="81"/>
      <c r="D73" s="101"/>
      <c r="E73" s="102"/>
      <c r="F73" s="103"/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3"/>
      <c r="U73" s="23"/>
      <c r="V73" s="24"/>
      <c r="W73" s="114"/>
      <c r="X73" s="115"/>
    </row>
    <row r="74" spans="1:24" ht="14.25" customHeight="1">
      <c r="A74" s="82"/>
      <c r="B74" s="84" t="s">
        <v>27</v>
      </c>
      <c r="C74" s="86"/>
      <c r="D74" s="125">
        <v>600</v>
      </c>
      <c r="E74" s="127" t="s">
        <v>4</v>
      </c>
      <c r="F74" s="129">
        <f t="shared" ref="F74" si="214">ROUND(SUM(G75:U75,G77:V77),0)</f>
        <v>0</v>
      </c>
      <c r="G74" s="34">
        <f t="shared" ref="G74" si="215">IF($D$2&lt;&gt;"",DATE(YEAR($D$2),MONTH($D$2),1),"")</f>
        <v>44409</v>
      </c>
      <c r="H74" s="20">
        <f t="shared" ref="H74" si="216">G74+1</f>
        <v>44410</v>
      </c>
      <c r="I74" s="20">
        <f t="shared" ref="I74" si="217">H74+1</f>
        <v>44411</v>
      </c>
      <c r="J74" s="20">
        <f t="shared" ref="J74" si="218">I74+1</f>
        <v>44412</v>
      </c>
      <c r="K74" s="20">
        <f t="shared" ref="K74" si="219">J74+1</f>
        <v>44413</v>
      </c>
      <c r="L74" s="20">
        <f t="shared" ref="L74" si="220">K74+1</f>
        <v>44414</v>
      </c>
      <c r="M74" s="20">
        <f t="shared" ref="M74" si="221">L74+1</f>
        <v>44415</v>
      </c>
      <c r="N74" s="20">
        <f t="shared" ref="N74" si="222">M74+1</f>
        <v>44416</v>
      </c>
      <c r="O74" s="20">
        <f t="shared" ref="O74" si="223">N74+1</f>
        <v>44417</v>
      </c>
      <c r="P74" s="20">
        <f t="shared" ref="P74" si="224">O74+1</f>
        <v>44418</v>
      </c>
      <c r="Q74" s="20">
        <f t="shared" ref="Q74" si="225">P74+1</f>
        <v>44419</v>
      </c>
      <c r="R74" s="20">
        <f t="shared" ref="R74" si="226">Q74+1</f>
        <v>44420</v>
      </c>
      <c r="S74" s="20">
        <f t="shared" ref="S74" si="227">R74+1</f>
        <v>44421</v>
      </c>
      <c r="T74" s="20">
        <f t="shared" ref="T74" si="228">S74+1</f>
        <v>44422</v>
      </c>
      <c r="U74" s="20">
        <f t="shared" ref="U74" si="229">T74+1</f>
        <v>44423</v>
      </c>
      <c r="V74" s="19"/>
      <c r="W74" s="131"/>
      <c r="X74" s="132"/>
    </row>
    <row r="75" spans="1:24" ht="25.5" customHeight="1">
      <c r="A75" s="83"/>
      <c r="B75" s="85"/>
      <c r="C75" s="80"/>
      <c r="D75" s="126"/>
      <c r="E75" s="128"/>
      <c r="F75" s="130"/>
      <c r="G75" s="30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2"/>
      <c r="U75" s="32"/>
      <c r="V75" s="33"/>
      <c r="W75" s="133"/>
      <c r="X75" s="134"/>
    </row>
    <row r="76" spans="1:24" ht="14.25" customHeight="1">
      <c r="A76" s="17"/>
      <c r="B76" s="78"/>
      <c r="C76" s="80"/>
      <c r="D76" s="98">
        <f>IFERROR(D74*F74,"")</f>
        <v>0</v>
      </c>
      <c r="E76" s="99"/>
      <c r="F76" s="100"/>
      <c r="G76" s="34">
        <f t="shared" ref="G76" si="230">U74+1</f>
        <v>44424</v>
      </c>
      <c r="H76" s="20">
        <f t="shared" ref="H76" si="231">G76+1</f>
        <v>44425</v>
      </c>
      <c r="I76" s="20">
        <f t="shared" ref="I76" si="232">H76+1</f>
        <v>44426</v>
      </c>
      <c r="J76" s="20">
        <f t="shared" ref="J76" si="233">I76+1</f>
        <v>44427</v>
      </c>
      <c r="K76" s="20">
        <f t="shared" ref="K76" si="234">J76+1</f>
        <v>44428</v>
      </c>
      <c r="L76" s="20">
        <f t="shared" ref="L76" si="235">K76+1</f>
        <v>44429</v>
      </c>
      <c r="M76" s="20">
        <f t="shared" ref="M76" si="236">L76+1</f>
        <v>44430</v>
      </c>
      <c r="N76" s="20">
        <f t="shared" ref="N76" si="237">M76+1</f>
        <v>44431</v>
      </c>
      <c r="O76" s="20">
        <f t="shared" ref="O76" si="238">N76+1</f>
        <v>44432</v>
      </c>
      <c r="P76" s="20">
        <f t="shared" ref="P76" si="239">O76+1</f>
        <v>44433</v>
      </c>
      <c r="Q76" s="20">
        <f t="shared" ref="Q76" si="240">P76+1</f>
        <v>44434</v>
      </c>
      <c r="R76" s="20">
        <f t="shared" ref="R76" si="241">Q76+1</f>
        <v>44435</v>
      </c>
      <c r="S76" s="20">
        <f t="shared" ref="S76" si="242">R76+1</f>
        <v>44436</v>
      </c>
      <c r="T76" s="29">
        <f t="shared" ref="T76" si="243">DAY(S76+1)</f>
        <v>29</v>
      </c>
      <c r="U76" s="36">
        <f t="shared" ref="U76" si="244">DAY(S76+2)</f>
        <v>30</v>
      </c>
      <c r="V76" s="35">
        <f t="shared" ref="V76" si="245">DAY(S76+3)</f>
        <v>31</v>
      </c>
      <c r="W76" s="133"/>
      <c r="X76" s="134"/>
    </row>
    <row r="77" spans="1:24" ht="25.5" customHeight="1">
      <c r="A77" s="18"/>
      <c r="B77" s="79"/>
      <c r="C77" s="81"/>
      <c r="D77" s="101"/>
      <c r="E77" s="102"/>
      <c r="F77" s="103"/>
      <c r="G77" s="21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3"/>
      <c r="U77" s="23"/>
      <c r="V77" s="24"/>
      <c r="W77" s="135"/>
      <c r="X77" s="136"/>
    </row>
    <row r="78" spans="1:24" ht="14.25" customHeight="1">
      <c r="A78" s="82"/>
      <c r="B78" s="84" t="s">
        <v>27</v>
      </c>
      <c r="C78" s="86"/>
      <c r="D78" s="125">
        <v>600</v>
      </c>
      <c r="E78" s="127" t="s">
        <v>4</v>
      </c>
      <c r="F78" s="129">
        <f t="shared" ref="F78" si="246">ROUND(SUM(G79:U79,G81:V81),0)</f>
        <v>0</v>
      </c>
      <c r="G78" s="34">
        <f t="shared" ref="G78" si="247">IF($D$2&lt;&gt;"",DATE(YEAR($D$2),MONTH($D$2),1),"")</f>
        <v>44409</v>
      </c>
      <c r="H78" s="20">
        <f t="shared" ref="H78" si="248">G78+1</f>
        <v>44410</v>
      </c>
      <c r="I78" s="20">
        <f t="shared" ref="I78" si="249">H78+1</f>
        <v>44411</v>
      </c>
      <c r="J78" s="20">
        <f t="shared" ref="J78" si="250">I78+1</f>
        <v>44412</v>
      </c>
      <c r="K78" s="20">
        <f t="shared" ref="K78" si="251">J78+1</f>
        <v>44413</v>
      </c>
      <c r="L78" s="20">
        <f t="shared" ref="L78" si="252">K78+1</f>
        <v>44414</v>
      </c>
      <c r="M78" s="20">
        <f t="shared" ref="M78" si="253">L78+1</f>
        <v>44415</v>
      </c>
      <c r="N78" s="20">
        <f t="shared" ref="N78" si="254">M78+1</f>
        <v>44416</v>
      </c>
      <c r="O78" s="20">
        <f t="shared" ref="O78" si="255">N78+1</f>
        <v>44417</v>
      </c>
      <c r="P78" s="20">
        <f t="shared" ref="P78" si="256">O78+1</f>
        <v>44418</v>
      </c>
      <c r="Q78" s="20">
        <f t="shared" ref="Q78" si="257">P78+1</f>
        <v>44419</v>
      </c>
      <c r="R78" s="20">
        <f t="shared" ref="R78" si="258">Q78+1</f>
        <v>44420</v>
      </c>
      <c r="S78" s="20">
        <f t="shared" ref="S78" si="259">R78+1</f>
        <v>44421</v>
      </c>
      <c r="T78" s="20">
        <f t="shared" ref="T78" si="260">S78+1</f>
        <v>44422</v>
      </c>
      <c r="U78" s="20">
        <f t="shared" ref="U78" si="261">T78+1</f>
        <v>44423</v>
      </c>
      <c r="V78" s="19"/>
      <c r="W78" s="131"/>
      <c r="X78" s="132"/>
    </row>
    <row r="79" spans="1:24" ht="25.5" customHeight="1">
      <c r="A79" s="83"/>
      <c r="B79" s="85"/>
      <c r="C79" s="80"/>
      <c r="D79" s="126"/>
      <c r="E79" s="128"/>
      <c r="F79" s="130"/>
      <c r="G79" s="30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2"/>
      <c r="U79" s="32"/>
      <c r="V79" s="33"/>
      <c r="W79" s="133"/>
      <c r="X79" s="134"/>
    </row>
    <row r="80" spans="1:24" ht="14.25" customHeight="1">
      <c r="A80" s="17"/>
      <c r="B80" s="78"/>
      <c r="C80" s="80"/>
      <c r="D80" s="98">
        <f t="shared" ref="D80" si="262">IFERROR(D78*F78,"")</f>
        <v>0</v>
      </c>
      <c r="E80" s="99"/>
      <c r="F80" s="100"/>
      <c r="G80" s="34">
        <f t="shared" ref="G80" si="263">U78+1</f>
        <v>44424</v>
      </c>
      <c r="H80" s="20">
        <f t="shared" ref="H80" si="264">G80+1</f>
        <v>44425</v>
      </c>
      <c r="I80" s="20">
        <f t="shared" ref="I80" si="265">H80+1</f>
        <v>44426</v>
      </c>
      <c r="J80" s="20">
        <f t="shared" ref="J80" si="266">I80+1</f>
        <v>44427</v>
      </c>
      <c r="K80" s="20">
        <f t="shared" ref="K80" si="267">J80+1</f>
        <v>44428</v>
      </c>
      <c r="L80" s="20">
        <f t="shared" ref="L80" si="268">K80+1</f>
        <v>44429</v>
      </c>
      <c r="M80" s="20">
        <f t="shared" ref="M80" si="269">L80+1</f>
        <v>44430</v>
      </c>
      <c r="N80" s="20">
        <f t="shared" ref="N80" si="270">M80+1</f>
        <v>44431</v>
      </c>
      <c r="O80" s="20">
        <f t="shared" ref="O80" si="271">N80+1</f>
        <v>44432</v>
      </c>
      <c r="P80" s="20">
        <f t="shared" ref="P80" si="272">O80+1</f>
        <v>44433</v>
      </c>
      <c r="Q80" s="20">
        <f t="shared" ref="Q80" si="273">P80+1</f>
        <v>44434</v>
      </c>
      <c r="R80" s="20">
        <f t="shared" ref="R80" si="274">Q80+1</f>
        <v>44435</v>
      </c>
      <c r="S80" s="20">
        <f t="shared" ref="S80" si="275">R80+1</f>
        <v>44436</v>
      </c>
      <c r="T80" s="29">
        <f t="shared" ref="T80" si="276">DAY(S80+1)</f>
        <v>29</v>
      </c>
      <c r="U80" s="36">
        <f t="shared" ref="U80" si="277">DAY(S80+2)</f>
        <v>30</v>
      </c>
      <c r="V80" s="35">
        <f t="shared" ref="V80" si="278">DAY(S80+3)</f>
        <v>31</v>
      </c>
      <c r="W80" s="133"/>
      <c r="X80" s="134"/>
    </row>
    <row r="81" spans="1:24" ht="25.5" customHeight="1">
      <c r="A81" s="18"/>
      <c r="B81" s="79"/>
      <c r="C81" s="81"/>
      <c r="D81" s="101"/>
      <c r="E81" s="102"/>
      <c r="F81" s="103"/>
      <c r="G81" s="21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3"/>
      <c r="U81" s="23"/>
      <c r="V81" s="24"/>
      <c r="W81" s="135"/>
      <c r="X81" s="136"/>
    </row>
    <row r="82" spans="1:24" ht="14.25" customHeight="1">
      <c r="A82" s="82"/>
      <c r="B82" s="84" t="s">
        <v>27</v>
      </c>
      <c r="C82" s="86"/>
      <c r="D82" s="125">
        <v>600</v>
      </c>
      <c r="E82" s="127" t="s">
        <v>4</v>
      </c>
      <c r="F82" s="129">
        <f t="shared" ref="F82" si="279">ROUND(SUM(G83:U83,G85:V85),0)</f>
        <v>0</v>
      </c>
      <c r="G82" s="34">
        <f t="shared" ref="G82" si="280">IF($D$2&lt;&gt;"",DATE(YEAR($D$2),MONTH($D$2),1),"")</f>
        <v>44409</v>
      </c>
      <c r="H82" s="20">
        <f t="shared" ref="H82" si="281">G82+1</f>
        <v>44410</v>
      </c>
      <c r="I82" s="20">
        <f t="shared" ref="I82" si="282">H82+1</f>
        <v>44411</v>
      </c>
      <c r="J82" s="20">
        <f t="shared" ref="J82" si="283">I82+1</f>
        <v>44412</v>
      </c>
      <c r="K82" s="20">
        <f t="shared" ref="K82" si="284">J82+1</f>
        <v>44413</v>
      </c>
      <c r="L82" s="20">
        <f t="shared" ref="L82" si="285">K82+1</f>
        <v>44414</v>
      </c>
      <c r="M82" s="20">
        <f t="shared" ref="M82" si="286">L82+1</f>
        <v>44415</v>
      </c>
      <c r="N82" s="20">
        <f t="shared" ref="N82" si="287">M82+1</f>
        <v>44416</v>
      </c>
      <c r="O82" s="20">
        <f t="shared" ref="O82" si="288">N82+1</f>
        <v>44417</v>
      </c>
      <c r="P82" s="20">
        <f t="shared" ref="P82" si="289">O82+1</f>
        <v>44418</v>
      </c>
      <c r="Q82" s="20">
        <f t="shared" ref="Q82" si="290">P82+1</f>
        <v>44419</v>
      </c>
      <c r="R82" s="20">
        <f t="shared" ref="R82" si="291">Q82+1</f>
        <v>44420</v>
      </c>
      <c r="S82" s="20">
        <f t="shared" ref="S82" si="292">R82+1</f>
        <v>44421</v>
      </c>
      <c r="T82" s="20">
        <f t="shared" ref="T82" si="293">S82+1</f>
        <v>44422</v>
      </c>
      <c r="U82" s="20">
        <f t="shared" ref="U82" si="294">T82+1</f>
        <v>44423</v>
      </c>
      <c r="V82" s="19"/>
      <c r="W82" s="131"/>
      <c r="X82" s="132"/>
    </row>
    <row r="83" spans="1:24" ht="25.5" customHeight="1">
      <c r="A83" s="83"/>
      <c r="B83" s="85"/>
      <c r="C83" s="80"/>
      <c r="D83" s="126"/>
      <c r="E83" s="128"/>
      <c r="F83" s="130"/>
      <c r="G83" s="30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2"/>
      <c r="U83" s="32"/>
      <c r="V83" s="33"/>
      <c r="W83" s="133"/>
      <c r="X83" s="134"/>
    </row>
    <row r="84" spans="1:24" ht="14.25" customHeight="1">
      <c r="A84" s="17"/>
      <c r="B84" s="78"/>
      <c r="C84" s="80"/>
      <c r="D84" s="98">
        <f t="shared" ref="D84" si="295">IFERROR(D82*F82,"")</f>
        <v>0</v>
      </c>
      <c r="E84" s="99"/>
      <c r="F84" s="100"/>
      <c r="G84" s="34">
        <f t="shared" ref="G84" si="296">U82+1</f>
        <v>44424</v>
      </c>
      <c r="H84" s="20">
        <f t="shared" ref="H84" si="297">G84+1</f>
        <v>44425</v>
      </c>
      <c r="I84" s="20">
        <f t="shared" ref="I84" si="298">H84+1</f>
        <v>44426</v>
      </c>
      <c r="J84" s="20">
        <f t="shared" ref="J84" si="299">I84+1</f>
        <v>44427</v>
      </c>
      <c r="K84" s="20">
        <f t="shared" ref="K84" si="300">J84+1</f>
        <v>44428</v>
      </c>
      <c r="L84" s="20">
        <f t="shared" ref="L84" si="301">K84+1</f>
        <v>44429</v>
      </c>
      <c r="M84" s="20">
        <f t="shared" ref="M84" si="302">L84+1</f>
        <v>44430</v>
      </c>
      <c r="N84" s="20">
        <f t="shared" ref="N84" si="303">M84+1</f>
        <v>44431</v>
      </c>
      <c r="O84" s="20">
        <f t="shared" ref="O84" si="304">N84+1</f>
        <v>44432</v>
      </c>
      <c r="P84" s="20">
        <f t="shared" ref="P84" si="305">O84+1</f>
        <v>44433</v>
      </c>
      <c r="Q84" s="20">
        <f t="shared" ref="Q84" si="306">P84+1</f>
        <v>44434</v>
      </c>
      <c r="R84" s="20">
        <f t="shared" ref="R84" si="307">Q84+1</f>
        <v>44435</v>
      </c>
      <c r="S84" s="20">
        <f t="shared" ref="S84" si="308">R84+1</f>
        <v>44436</v>
      </c>
      <c r="T84" s="29">
        <f t="shared" ref="T84" si="309">DAY(S84+1)</f>
        <v>29</v>
      </c>
      <c r="U84" s="36">
        <f t="shared" ref="U84" si="310">DAY(S84+2)</f>
        <v>30</v>
      </c>
      <c r="V84" s="35">
        <f t="shared" ref="V84" si="311">DAY(S84+3)</f>
        <v>31</v>
      </c>
      <c r="W84" s="133"/>
      <c r="X84" s="134"/>
    </row>
    <row r="85" spans="1:24" ht="25.5" customHeight="1">
      <c r="A85" s="18"/>
      <c r="B85" s="79"/>
      <c r="C85" s="81"/>
      <c r="D85" s="101"/>
      <c r="E85" s="102"/>
      <c r="F85" s="103"/>
      <c r="G85" s="21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3"/>
      <c r="U85" s="23"/>
      <c r="V85" s="24"/>
      <c r="W85" s="135"/>
      <c r="X85" s="136"/>
    </row>
    <row r="86" spans="1:24" ht="14.25" customHeight="1">
      <c r="A86" s="82"/>
      <c r="B86" s="84" t="s">
        <v>27</v>
      </c>
      <c r="C86" s="86"/>
      <c r="D86" s="125">
        <v>600</v>
      </c>
      <c r="E86" s="127" t="s">
        <v>4</v>
      </c>
      <c r="F86" s="129">
        <f t="shared" ref="F86" si="312">ROUND(SUM(G87:U87,G89:V89),0)</f>
        <v>0</v>
      </c>
      <c r="G86" s="34">
        <f t="shared" ref="G86" si="313">IF($D$2&lt;&gt;"",DATE(YEAR($D$2),MONTH($D$2),1),"")</f>
        <v>44409</v>
      </c>
      <c r="H86" s="20">
        <f t="shared" ref="H86" si="314">G86+1</f>
        <v>44410</v>
      </c>
      <c r="I86" s="20">
        <f t="shared" ref="I86" si="315">H86+1</f>
        <v>44411</v>
      </c>
      <c r="J86" s="20">
        <f t="shared" ref="J86" si="316">I86+1</f>
        <v>44412</v>
      </c>
      <c r="K86" s="20">
        <f t="shared" ref="K86" si="317">J86+1</f>
        <v>44413</v>
      </c>
      <c r="L86" s="20">
        <f t="shared" ref="L86" si="318">K86+1</f>
        <v>44414</v>
      </c>
      <c r="M86" s="20">
        <f t="shared" ref="M86" si="319">L86+1</f>
        <v>44415</v>
      </c>
      <c r="N86" s="20">
        <f t="shared" ref="N86" si="320">M86+1</f>
        <v>44416</v>
      </c>
      <c r="O86" s="20">
        <f t="shared" ref="O86" si="321">N86+1</f>
        <v>44417</v>
      </c>
      <c r="P86" s="20">
        <f t="shared" ref="P86" si="322">O86+1</f>
        <v>44418</v>
      </c>
      <c r="Q86" s="20">
        <f t="shared" ref="Q86" si="323">P86+1</f>
        <v>44419</v>
      </c>
      <c r="R86" s="20">
        <f t="shared" ref="R86" si="324">Q86+1</f>
        <v>44420</v>
      </c>
      <c r="S86" s="20">
        <f t="shared" ref="S86" si="325">R86+1</f>
        <v>44421</v>
      </c>
      <c r="T86" s="20">
        <f t="shared" ref="T86" si="326">S86+1</f>
        <v>44422</v>
      </c>
      <c r="U86" s="20">
        <f t="shared" ref="U86" si="327">T86+1</f>
        <v>44423</v>
      </c>
      <c r="V86" s="19"/>
      <c r="W86" s="131"/>
      <c r="X86" s="132"/>
    </row>
    <row r="87" spans="1:24" ht="25.5" customHeight="1">
      <c r="A87" s="83"/>
      <c r="B87" s="85"/>
      <c r="C87" s="80"/>
      <c r="D87" s="126"/>
      <c r="E87" s="128"/>
      <c r="F87" s="130"/>
      <c r="G87" s="30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2"/>
      <c r="U87" s="32"/>
      <c r="V87" s="33"/>
      <c r="W87" s="133"/>
      <c r="X87" s="134"/>
    </row>
    <row r="88" spans="1:24" ht="14.25" customHeight="1">
      <c r="A88" s="17"/>
      <c r="B88" s="78"/>
      <c r="C88" s="80"/>
      <c r="D88" s="98">
        <f t="shared" ref="D88" si="328">IFERROR(D86*F86,"")</f>
        <v>0</v>
      </c>
      <c r="E88" s="99"/>
      <c r="F88" s="100"/>
      <c r="G88" s="34">
        <f t="shared" ref="G88" si="329">U86+1</f>
        <v>44424</v>
      </c>
      <c r="H88" s="20">
        <f t="shared" ref="H88" si="330">G88+1</f>
        <v>44425</v>
      </c>
      <c r="I88" s="20">
        <f t="shared" ref="I88" si="331">H88+1</f>
        <v>44426</v>
      </c>
      <c r="J88" s="20">
        <f t="shared" ref="J88" si="332">I88+1</f>
        <v>44427</v>
      </c>
      <c r="K88" s="20">
        <f t="shared" ref="K88" si="333">J88+1</f>
        <v>44428</v>
      </c>
      <c r="L88" s="20">
        <f t="shared" ref="L88" si="334">K88+1</f>
        <v>44429</v>
      </c>
      <c r="M88" s="20">
        <f t="shared" ref="M88" si="335">L88+1</f>
        <v>44430</v>
      </c>
      <c r="N88" s="20">
        <f t="shared" ref="N88" si="336">M88+1</f>
        <v>44431</v>
      </c>
      <c r="O88" s="20">
        <f t="shared" ref="O88" si="337">N88+1</f>
        <v>44432</v>
      </c>
      <c r="P88" s="20">
        <f t="shared" ref="P88" si="338">O88+1</f>
        <v>44433</v>
      </c>
      <c r="Q88" s="20">
        <f t="shared" ref="Q88" si="339">P88+1</f>
        <v>44434</v>
      </c>
      <c r="R88" s="20">
        <f t="shared" ref="R88" si="340">Q88+1</f>
        <v>44435</v>
      </c>
      <c r="S88" s="20">
        <f t="shared" ref="S88" si="341">R88+1</f>
        <v>44436</v>
      </c>
      <c r="T88" s="29">
        <f t="shared" ref="T88" si="342">DAY(S88+1)</f>
        <v>29</v>
      </c>
      <c r="U88" s="36">
        <f t="shared" ref="U88" si="343">DAY(S88+2)</f>
        <v>30</v>
      </c>
      <c r="V88" s="35">
        <f t="shared" ref="V88" si="344">DAY(S88+3)</f>
        <v>31</v>
      </c>
      <c r="W88" s="133"/>
      <c r="X88" s="134"/>
    </row>
    <row r="89" spans="1:24" ht="25.5" customHeight="1">
      <c r="A89" s="18"/>
      <c r="B89" s="79"/>
      <c r="C89" s="81"/>
      <c r="D89" s="101"/>
      <c r="E89" s="102"/>
      <c r="F89" s="103"/>
      <c r="G89" s="21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3"/>
      <c r="U89" s="23"/>
      <c r="V89" s="24"/>
      <c r="W89" s="135"/>
      <c r="X89" s="136"/>
    </row>
  </sheetData>
  <mergeCells count="177">
    <mergeCell ref="F86:F87"/>
    <mergeCell ref="W86:X89"/>
    <mergeCell ref="B88:B89"/>
    <mergeCell ref="C88:C89"/>
    <mergeCell ref="D88:F89"/>
    <mergeCell ref="A86:A87"/>
    <mergeCell ref="B86:B87"/>
    <mergeCell ref="C86:C87"/>
    <mergeCell ref="D86:D87"/>
    <mergeCell ref="E86:E87"/>
    <mergeCell ref="F82:F83"/>
    <mergeCell ref="W82:X85"/>
    <mergeCell ref="B84:B85"/>
    <mergeCell ref="C84:C85"/>
    <mergeCell ref="D84:F85"/>
    <mergeCell ref="A82:A83"/>
    <mergeCell ref="B82:B83"/>
    <mergeCell ref="C82:C83"/>
    <mergeCell ref="D82:D83"/>
    <mergeCell ref="E82:E83"/>
    <mergeCell ref="F78:F79"/>
    <mergeCell ref="W78:X81"/>
    <mergeCell ref="B80:B81"/>
    <mergeCell ref="C80:C81"/>
    <mergeCell ref="D80:F81"/>
    <mergeCell ref="A78:A79"/>
    <mergeCell ref="B78:B79"/>
    <mergeCell ref="C78:C79"/>
    <mergeCell ref="D78:D79"/>
    <mergeCell ref="E78:E79"/>
    <mergeCell ref="F74:F75"/>
    <mergeCell ref="W74:X77"/>
    <mergeCell ref="B76:B77"/>
    <mergeCell ref="C76:C77"/>
    <mergeCell ref="D76:F77"/>
    <mergeCell ref="A74:A75"/>
    <mergeCell ref="B74:B75"/>
    <mergeCell ref="C74:C75"/>
    <mergeCell ref="D74:D75"/>
    <mergeCell ref="E74:E75"/>
    <mergeCell ref="F70:F71"/>
    <mergeCell ref="W70:X73"/>
    <mergeCell ref="B72:B73"/>
    <mergeCell ref="C72:C73"/>
    <mergeCell ref="D72:F73"/>
    <mergeCell ref="A70:A71"/>
    <mergeCell ref="B70:B71"/>
    <mergeCell ref="C70:C71"/>
    <mergeCell ref="D70:D71"/>
    <mergeCell ref="E70:E71"/>
    <mergeCell ref="B62:C62"/>
    <mergeCell ref="D62:G62"/>
    <mergeCell ref="Q64:W64"/>
    <mergeCell ref="Q65:V65"/>
    <mergeCell ref="B67:B69"/>
    <mergeCell ref="D67:F67"/>
    <mergeCell ref="G67:V69"/>
    <mergeCell ref="W67:X69"/>
    <mergeCell ref="D69:F69"/>
    <mergeCell ref="F56:F57"/>
    <mergeCell ref="W56:X59"/>
    <mergeCell ref="B58:B59"/>
    <mergeCell ref="C58:C59"/>
    <mergeCell ref="D58:F59"/>
    <mergeCell ref="A56:A57"/>
    <mergeCell ref="B56:B57"/>
    <mergeCell ref="C56:C57"/>
    <mergeCell ref="D56:D57"/>
    <mergeCell ref="E56:E57"/>
    <mergeCell ref="F52:F53"/>
    <mergeCell ref="W52:X55"/>
    <mergeCell ref="B54:B55"/>
    <mergeCell ref="C54:C55"/>
    <mergeCell ref="D54:F55"/>
    <mergeCell ref="A52:A53"/>
    <mergeCell ref="B52:B53"/>
    <mergeCell ref="C52:C53"/>
    <mergeCell ref="D52:D53"/>
    <mergeCell ref="E52:E53"/>
    <mergeCell ref="F48:F49"/>
    <mergeCell ref="W48:X51"/>
    <mergeCell ref="B50:B51"/>
    <mergeCell ref="C50:C51"/>
    <mergeCell ref="D50:F51"/>
    <mergeCell ref="A48:A49"/>
    <mergeCell ref="B48:B49"/>
    <mergeCell ref="C48:C49"/>
    <mergeCell ref="D48:D49"/>
    <mergeCell ref="E48:E49"/>
    <mergeCell ref="F44:F45"/>
    <mergeCell ref="W44:X47"/>
    <mergeCell ref="B46:B47"/>
    <mergeCell ref="C46:C47"/>
    <mergeCell ref="D46:F47"/>
    <mergeCell ref="A44:A45"/>
    <mergeCell ref="B44:B45"/>
    <mergeCell ref="C44:C45"/>
    <mergeCell ref="D44:D45"/>
    <mergeCell ref="E44:E45"/>
    <mergeCell ref="F40:F41"/>
    <mergeCell ref="W40:X43"/>
    <mergeCell ref="B42:B43"/>
    <mergeCell ref="C42:C43"/>
    <mergeCell ref="D42:F43"/>
    <mergeCell ref="A40:A41"/>
    <mergeCell ref="B40:B41"/>
    <mergeCell ref="C40:C41"/>
    <mergeCell ref="D40:D41"/>
    <mergeCell ref="E40:E41"/>
    <mergeCell ref="B32:C32"/>
    <mergeCell ref="D32:G32"/>
    <mergeCell ref="Q34:W34"/>
    <mergeCell ref="Q35:V35"/>
    <mergeCell ref="B37:B39"/>
    <mergeCell ref="D37:F37"/>
    <mergeCell ref="G37:V39"/>
    <mergeCell ref="W37:X39"/>
    <mergeCell ref="D39:F39"/>
    <mergeCell ref="A10:A11"/>
    <mergeCell ref="B10:B11"/>
    <mergeCell ref="C10:C11"/>
    <mergeCell ref="D10:D11"/>
    <mergeCell ref="E10:E11"/>
    <mergeCell ref="F10:F11"/>
    <mergeCell ref="W7:X9"/>
    <mergeCell ref="D9:F9"/>
    <mergeCell ref="B2:C2"/>
    <mergeCell ref="D2:G2"/>
    <mergeCell ref="B7:B9"/>
    <mergeCell ref="D7:F7"/>
    <mergeCell ref="G7:V9"/>
    <mergeCell ref="Q5:V5"/>
    <mergeCell ref="W10:X13"/>
    <mergeCell ref="B12:B13"/>
    <mergeCell ref="C12:C13"/>
    <mergeCell ref="D12:F13"/>
    <mergeCell ref="A18:A19"/>
    <mergeCell ref="B18:B19"/>
    <mergeCell ref="C18:C19"/>
    <mergeCell ref="D18:D19"/>
    <mergeCell ref="E18:E19"/>
    <mergeCell ref="F18:F19"/>
    <mergeCell ref="A14:A15"/>
    <mergeCell ref="B14:B15"/>
    <mergeCell ref="C14:C15"/>
    <mergeCell ref="D14:D15"/>
    <mergeCell ref="E14:E15"/>
    <mergeCell ref="F14:F15"/>
    <mergeCell ref="A22:A23"/>
    <mergeCell ref="B22:B23"/>
    <mergeCell ref="C22:C23"/>
    <mergeCell ref="D22:D23"/>
    <mergeCell ref="E22:E23"/>
    <mergeCell ref="A26:A27"/>
    <mergeCell ref="B26:B27"/>
    <mergeCell ref="C26:C27"/>
    <mergeCell ref="D26:D27"/>
    <mergeCell ref="E26:E27"/>
    <mergeCell ref="W26:X29"/>
    <mergeCell ref="B28:B29"/>
    <mergeCell ref="C28:C29"/>
    <mergeCell ref="D28:F29"/>
    <mergeCell ref="Q4:W4"/>
    <mergeCell ref="W22:X25"/>
    <mergeCell ref="B24:B25"/>
    <mergeCell ref="C24:C25"/>
    <mergeCell ref="D24:F25"/>
    <mergeCell ref="F26:F27"/>
    <mergeCell ref="W18:X21"/>
    <mergeCell ref="B20:B21"/>
    <mergeCell ref="C20:C21"/>
    <mergeCell ref="D20:F21"/>
    <mergeCell ref="F22:F23"/>
    <mergeCell ref="W14:X17"/>
    <mergeCell ref="B16:B17"/>
    <mergeCell ref="C16:C17"/>
    <mergeCell ref="D16:F17"/>
  </mergeCells>
  <phoneticPr fontId="1"/>
  <conditionalFormatting sqref="D12">
    <cfRule type="cellIs" dxfId="4019" priority="402" operator="equal">
      <formula>0</formula>
    </cfRule>
  </conditionalFormatting>
  <conditionalFormatting sqref="F10">
    <cfRule type="cellIs" dxfId="4018" priority="401" stopIfTrue="1" operator="equal">
      <formula>0</formula>
    </cfRule>
  </conditionalFormatting>
  <conditionalFormatting sqref="V12">
    <cfRule type="cellIs" dxfId="4017" priority="336" operator="notEqual">
      <formula>31</formula>
    </cfRule>
    <cfRule type="expression" dxfId="4016" priority="341">
      <formula>WEEKDAY(S12+3)=1</formula>
    </cfRule>
    <cfRule type="expression" dxfId="4015" priority="400">
      <formula>WEEKDAY(S12+3)=7</formula>
    </cfRule>
  </conditionalFormatting>
  <conditionalFormatting sqref="D16 D20 D24 D28">
    <cfRule type="cellIs" dxfId="4014" priority="399" operator="equal">
      <formula>0</formula>
    </cfRule>
  </conditionalFormatting>
  <conditionalFormatting sqref="F14 F18 F22 F26">
    <cfRule type="cellIs" dxfId="4013" priority="398" stopIfTrue="1" operator="equal">
      <formula>0</formula>
    </cfRule>
  </conditionalFormatting>
  <conditionalFormatting sqref="G10">
    <cfRule type="expression" dxfId="4012" priority="396">
      <formula>WEEKDAY(G10)=1</formula>
    </cfRule>
    <cfRule type="expression" dxfId="4011" priority="397">
      <formula>WEEKDAY(G10)=7</formula>
    </cfRule>
  </conditionalFormatting>
  <conditionalFormatting sqref="I10">
    <cfRule type="expression" dxfId="4010" priority="394">
      <formula>WEEKDAY(I10)=0</formula>
    </cfRule>
    <cfRule type="expression" dxfId="4009" priority="395">
      <formula>WEEKDAY(I10)=7</formula>
    </cfRule>
  </conditionalFormatting>
  <conditionalFormatting sqref="H10">
    <cfRule type="expression" dxfId="4008" priority="392">
      <formula>WEEKDAY(H10)=1</formula>
    </cfRule>
    <cfRule type="expression" dxfId="4007" priority="393">
      <formula>WEEKDAY(H10)=7</formula>
    </cfRule>
  </conditionalFormatting>
  <conditionalFormatting sqref="J10">
    <cfRule type="expression" dxfId="4006" priority="390">
      <formula>WEEKDAY(J10)=1</formula>
    </cfRule>
    <cfRule type="expression" dxfId="4005" priority="391">
      <formula>WEEKDAY(J10)=7</formula>
    </cfRule>
  </conditionalFormatting>
  <conditionalFormatting sqref="K10">
    <cfRule type="expression" dxfId="4004" priority="388">
      <formula>WEEKDAY(K10)=1</formula>
    </cfRule>
    <cfRule type="expression" dxfId="4003" priority="389">
      <formula>WEEKDAY(K10)=7</formula>
    </cfRule>
  </conditionalFormatting>
  <conditionalFormatting sqref="L10">
    <cfRule type="expression" dxfId="4002" priority="386">
      <formula>WEEKDAY(L10)=1</formula>
    </cfRule>
    <cfRule type="expression" dxfId="4001" priority="387">
      <formula>WEEKDAY(L10)=7</formula>
    </cfRule>
  </conditionalFormatting>
  <conditionalFormatting sqref="M10">
    <cfRule type="expression" dxfId="4000" priority="384">
      <formula>WEEKDAY(M10)=1</formula>
    </cfRule>
    <cfRule type="expression" dxfId="3999" priority="385">
      <formula>WEEKDAY(M10)=7</formula>
    </cfRule>
  </conditionalFormatting>
  <conditionalFormatting sqref="N10">
    <cfRule type="expression" dxfId="3998" priority="382">
      <formula>WEEKDAY(N10)=1</formula>
    </cfRule>
    <cfRule type="expression" dxfId="3997" priority="383">
      <formula>WEEKDAY(N10)=7</formula>
    </cfRule>
  </conditionalFormatting>
  <conditionalFormatting sqref="O10">
    <cfRule type="expression" dxfId="3996" priority="380">
      <formula>WEEKDAY(O10)=1</formula>
    </cfRule>
    <cfRule type="expression" dxfId="3995" priority="381">
      <formula>WEEKDAY(O10)=7</formula>
    </cfRule>
  </conditionalFormatting>
  <conditionalFormatting sqref="P10">
    <cfRule type="expression" dxfId="3994" priority="378">
      <formula>WEEKDAY(P10)=1</formula>
    </cfRule>
    <cfRule type="expression" dxfId="3993" priority="379">
      <formula>WEEKDAY(P10)=7</formula>
    </cfRule>
  </conditionalFormatting>
  <conditionalFormatting sqref="Q10">
    <cfRule type="expression" dxfId="3992" priority="376">
      <formula>WEEKDAY(Q10)=1</formula>
    </cfRule>
    <cfRule type="expression" dxfId="3991" priority="377">
      <formula>WEEKDAY(Q10)=7</formula>
    </cfRule>
  </conditionalFormatting>
  <conditionalFormatting sqref="R10">
    <cfRule type="expression" dxfId="3990" priority="374">
      <formula>WEEKDAY(R10)=1</formula>
    </cfRule>
    <cfRule type="expression" dxfId="3989" priority="375">
      <formula>WEEKDAY(R10)=7</formula>
    </cfRule>
  </conditionalFormatting>
  <conditionalFormatting sqref="S10">
    <cfRule type="expression" dxfId="3988" priority="372">
      <formula>WEEKDAY(S10)=1</formula>
    </cfRule>
    <cfRule type="expression" dxfId="3987" priority="373">
      <formula>WEEKDAY(S10)=7</formula>
    </cfRule>
  </conditionalFormatting>
  <conditionalFormatting sqref="T10">
    <cfRule type="expression" dxfId="3986" priority="370">
      <formula>WEEKDAY(T10)=1</formula>
    </cfRule>
    <cfRule type="expression" dxfId="3985" priority="371">
      <formula>WEEKDAY(T10)=7</formula>
    </cfRule>
  </conditionalFormatting>
  <conditionalFormatting sqref="U10">
    <cfRule type="expression" dxfId="3984" priority="368">
      <formula>WEEKDAY(U10)=1</formula>
    </cfRule>
    <cfRule type="expression" dxfId="3983" priority="369">
      <formula>WEEKDAY(U10)=7</formula>
    </cfRule>
  </conditionalFormatting>
  <conditionalFormatting sqref="G12">
    <cfRule type="expression" dxfId="3982" priority="366">
      <formula>WEEKDAY(G12)=1</formula>
    </cfRule>
    <cfRule type="expression" dxfId="3981" priority="367">
      <formula>WEEKDAY(G12)=7</formula>
    </cfRule>
  </conditionalFormatting>
  <conditionalFormatting sqref="H12">
    <cfRule type="expression" dxfId="3980" priority="364">
      <formula>WEEKDAY(H12)=1</formula>
    </cfRule>
    <cfRule type="expression" dxfId="3979" priority="365">
      <formula>WEEKDAY(H12)=7</formula>
    </cfRule>
  </conditionalFormatting>
  <conditionalFormatting sqref="I12">
    <cfRule type="expression" dxfId="3978" priority="362">
      <formula>WEEKDAY(I12)=1</formula>
    </cfRule>
    <cfRule type="expression" dxfId="3977" priority="363">
      <formula>WEEKDAY(I12)=7</formula>
    </cfRule>
  </conditionalFormatting>
  <conditionalFormatting sqref="J12">
    <cfRule type="expression" dxfId="3976" priority="360">
      <formula>WEEKDAY(J12)=1</formula>
    </cfRule>
    <cfRule type="expression" dxfId="3975" priority="361">
      <formula>WEEKDAY(J12)=7</formula>
    </cfRule>
  </conditionalFormatting>
  <conditionalFormatting sqref="K12">
    <cfRule type="expression" dxfId="3974" priority="358">
      <formula>WEEKDAY(K12)=1</formula>
    </cfRule>
    <cfRule type="expression" dxfId="3973" priority="359">
      <formula>WEEKDAY(K12)=7</formula>
    </cfRule>
  </conditionalFormatting>
  <conditionalFormatting sqref="L12">
    <cfRule type="expression" dxfId="3972" priority="356">
      <formula>WEEKDAY(L12)=1</formula>
    </cfRule>
    <cfRule type="expression" dxfId="3971" priority="357">
      <formula>WEEKDAY(L12)=7</formula>
    </cfRule>
  </conditionalFormatting>
  <conditionalFormatting sqref="M12">
    <cfRule type="expression" dxfId="3970" priority="354">
      <formula>WEEKDAY(M12)=1</formula>
    </cfRule>
    <cfRule type="expression" dxfId="3969" priority="355">
      <formula>WEEKDAY(M12)=7</formula>
    </cfRule>
  </conditionalFormatting>
  <conditionalFormatting sqref="N12">
    <cfRule type="expression" dxfId="3968" priority="352">
      <formula>WEEKDAY(N12)=1</formula>
    </cfRule>
    <cfRule type="expression" dxfId="3967" priority="353">
      <formula>WEEKDAY(N12)=7</formula>
    </cfRule>
  </conditionalFormatting>
  <conditionalFormatting sqref="O12">
    <cfRule type="expression" dxfId="3966" priority="350">
      <formula>WEEKDAY(O12)=1</formula>
    </cfRule>
    <cfRule type="expression" dxfId="3965" priority="351">
      <formula>WEEKDAY(O12)=7</formula>
    </cfRule>
  </conditionalFormatting>
  <conditionalFormatting sqref="P12">
    <cfRule type="expression" dxfId="3964" priority="348">
      <formula>WEEKDAY(P12)=1</formula>
    </cfRule>
    <cfRule type="expression" dxfId="3963" priority="349">
      <formula>WEEKDAY(P12)=7</formula>
    </cfRule>
  </conditionalFormatting>
  <conditionalFormatting sqref="Q12">
    <cfRule type="expression" dxfId="3962" priority="346">
      <formula>WEEKDAY(Q12)=1</formula>
    </cfRule>
    <cfRule type="expression" dxfId="3961" priority="347">
      <formula>WEEKDAY(Q12)=7</formula>
    </cfRule>
  </conditionalFormatting>
  <conditionalFormatting sqref="R12">
    <cfRule type="expression" dxfId="3960" priority="344">
      <formula>WEEKDAY(R12)=1</formula>
    </cfRule>
    <cfRule type="expression" dxfId="3959" priority="345">
      <formula>WEEKDAY(R12)=7</formula>
    </cfRule>
  </conditionalFormatting>
  <conditionalFormatting sqref="S12">
    <cfRule type="expression" dxfId="3958" priority="342">
      <formula>WEEKDAY(S12)=1</formula>
    </cfRule>
    <cfRule type="expression" dxfId="3957" priority="343">
      <formula>WEEKDAY(S12)=7</formula>
    </cfRule>
  </conditionalFormatting>
  <conditionalFormatting sqref="T12">
    <cfRule type="cellIs" dxfId="3956" priority="334" operator="notEqual">
      <formula>29</formula>
    </cfRule>
    <cfRule type="expression" dxfId="3955" priority="339">
      <formula>WEEKDAY(S12+1)=1</formula>
    </cfRule>
    <cfRule type="expression" dxfId="3954" priority="340">
      <formula>WEEKDAY(S12+1)=7</formula>
    </cfRule>
  </conditionalFormatting>
  <conditionalFormatting sqref="U12">
    <cfRule type="cellIs" dxfId="3953" priority="335" operator="notEqual">
      <formula>30</formula>
    </cfRule>
    <cfRule type="expression" dxfId="3952" priority="337">
      <formula>WEEKDAY(S12+2)=1</formula>
    </cfRule>
    <cfRule type="expression" dxfId="3951" priority="338">
      <formula>WEEKDAY(S12+2)=7</formula>
    </cfRule>
  </conditionalFormatting>
  <conditionalFormatting sqref="V16 V20 V24 V28">
    <cfRule type="cellIs" dxfId="3950" priority="271" operator="notEqual">
      <formula>31</formula>
    </cfRule>
    <cfRule type="expression" dxfId="3949" priority="276">
      <formula>WEEKDAY(S16+3)=1</formula>
    </cfRule>
    <cfRule type="expression" dxfId="3948" priority="333">
      <formula>WEEKDAY(S16+3)=7</formula>
    </cfRule>
  </conditionalFormatting>
  <conditionalFormatting sqref="G14 G18 G22 G26">
    <cfRule type="expression" dxfId="3947" priority="331">
      <formula>WEEKDAY(G14)=1</formula>
    </cfRule>
    <cfRule type="expression" dxfId="3946" priority="332">
      <formula>WEEKDAY(G14)=7</formula>
    </cfRule>
  </conditionalFormatting>
  <conditionalFormatting sqref="I14 I18 I22 I26">
    <cfRule type="expression" dxfId="3945" priority="329">
      <formula>WEEKDAY(I14)=0</formula>
    </cfRule>
    <cfRule type="expression" dxfId="3944" priority="330">
      <formula>WEEKDAY(I14)=7</formula>
    </cfRule>
  </conditionalFormatting>
  <conditionalFormatting sqref="H14 H18 H22 H26">
    <cfRule type="expression" dxfId="3943" priority="327">
      <formula>WEEKDAY(H14)=1</formula>
    </cfRule>
    <cfRule type="expression" dxfId="3942" priority="328">
      <formula>WEEKDAY(H14)=7</formula>
    </cfRule>
  </conditionalFormatting>
  <conditionalFormatting sqref="J14 J18 J22 J26">
    <cfRule type="expression" dxfId="3941" priority="325">
      <formula>WEEKDAY(J14)=1</formula>
    </cfRule>
    <cfRule type="expression" dxfId="3940" priority="326">
      <formula>WEEKDAY(J14)=7</formula>
    </cfRule>
  </conditionalFormatting>
  <conditionalFormatting sqref="K14 K18 K22 K26">
    <cfRule type="expression" dxfId="3939" priority="323">
      <formula>WEEKDAY(K14)=1</formula>
    </cfRule>
    <cfRule type="expression" dxfId="3938" priority="324">
      <formula>WEEKDAY(K14)=7</formula>
    </cfRule>
  </conditionalFormatting>
  <conditionalFormatting sqref="L14 L18 L22 L26">
    <cfRule type="expression" dxfId="3937" priority="321">
      <formula>WEEKDAY(L14)=1</formula>
    </cfRule>
    <cfRule type="expression" dxfId="3936" priority="322">
      <formula>WEEKDAY(L14)=7</formula>
    </cfRule>
  </conditionalFormatting>
  <conditionalFormatting sqref="M14 M18 M22 M26">
    <cfRule type="expression" dxfId="3935" priority="319">
      <formula>WEEKDAY(M14)=1</formula>
    </cfRule>
    <cfRule type="expression" dxfId="3934" priority="320">
      <formula>WEEKDAY(M14)=7</formula>
    </cfRule>
  </conditionalFormatting>
  <conditionalFormatting sqref="N14 N18 N22 N26">
    <cfRule type="expression" dxfId="3933" priority="317">
      <formula>WEEKDAY(N14)=1</formula>
    </cfRule>
    <cfRule type="expression" dxfId="3932" priority="318">
      <formula>WEEKDAY(N14)=7</formula>
    </cfRule>
  </conditionalFormatting>
  <conditionalFormatting sqref="O14 O18 O22 O26">
    <cfRule type="expression" dxfId="3931" priority="315">
      <formula>WEEKDAY(O14)=1</formula>
    </cfRule>
    <cfRule type="expression" dxfId="3930" priority="316">
      <formula>WEEKDAY(O14)=7</formula>
    </cfRule>
  </conditionalFormatting>
  <conditionalFormatting sqref="P14 P18 P22 P26">
    <cfRule type="expression" dxfId="3929" priority="313">
      <formula>WEEKDAY(P14)=1</formula>
    </cfRule>
    <cfRule type="expression" dxfId="3928" priority="314">
      <formula>WEEKDAY(P14)=7</formula>
    </cfRule>
  </conditionalFormatting>
  <conditionalFormatting sqref="Q14 Q18 Q22 Q26">
    <cfRule type="expression" dxfId="3927" priority="311">
      <formula>WEEKDAY(Q14)=1</formula>
    </cfRule>
    <cfRule type="expression" dxfId="3926" priority="312">
      <formula>WEEKDAY(Q14)=7</formula>
    </cfRule>
  </conditionalFormatting>
  <conditionalFormatting sqref="R14 R18 R22 R26">
    <cfRule type="expression" dxfId="3925" priority="309">
      <formula>WEEKDAY(R14)=1</formula>
    </cfRule>
    <cfRule type="expression" dxfId="3924" priority="310">
      <formula>WEEKDAY(R14)=7</formula>
    </cfRule>
  </conditionalFormatting>
  <conditionalFormatting sqref="S14 S18 S22 S26">
    <cfRule type="expression" dxfId="3923" priority="307">
      <formula>WEEKDAY(S14)=1</formula>
    </cfRule>
    <cfRule type="expression" dxfId="3922" priority="308">
      <formula>WEEKDAY(S14)=7</formula>
    </cfRule>
  </conditionalFormatting>
  <conditionalFormatting sqref="T14 T18 T22 T26">
    <cfRule type="expression" dxfId="3921" priority="305">
      <formula>WEEKDAY(T14)=1</formula>
    </cfRule>
    <cfRule type="expression" dxfId="3920" priority="306">
      <formula>WEEKDAY(T14)=7</formula>
    </cfRule>
  </conditionalFormatting>
  <conditionalFormatting sqref="U14 U18 U22 U26">
    <cfRule type="expression" dxfId="3919" priority="303">
      <formula>WEEKDAY(U14)=1</formula>
    </cfRule>
    <cfRule type="expression" dxfId="3918" priority="304">
      <formula>WEEKDAY(U14)=7</formula>
    </cfRule>
  </conditionalFormatting>
  <conditionalFormatting sqref="G16 G20 G24 G28">
    <cfRule type="expression" dxfId="3917" priority="301">
      <formula>WEEKDAY(G16)=1</formula>
    </cfRule>
    <cfRule type="expression" dxfId="3916" priority="302">
      <formula>WEEKDAY(G16)=7</formula>
    </cfRule>
  </conditionalFormatting>
  <conditionalFormatting sqref="H16 H20 H24 H28">
    <cfRule type="expression" dxfId="3915" priority="299">
      <formula>WEEKDAY(H16)=1</formula>
    </cfRule>
    <cfRule type="expression" dxfId="3914" priority="300">
      <formula>WEEKDAY(H16)=7</formula>
    </cfRule>
  </conditionalFormatting>
  <conditionalFormatting sqref="I16 I20 I24 I28">
    <cfRule type="expression" dxfId="3913" priority="297">
      <formula>WEEKDAY(I16)=1</formula>
    </cfRule>
    <cfRule type="expression" dxfId="3912" priority="298">
      <formula>WEEKDAY(I16)=7</formula>
    </cfRule>
  </conditionalFormatting>
  <conditionalFormatting sqref="J16 J20 J24 J28">
    <cfRule type="expression" dxfId="3911" priority="295">
      <formula>WEEKDAY(J16)=1</formula>
    </cfRule>
    <cfRule type="expression" dxfId="3910" priority="296">
      <formula>WEEKDAY(J16)=7</formula>
    </cfRule>
  </conditionalFormatting>
  <conditionalFormatting sqref="K16 K20 K24 K28">
    <cfRule type="expression" dxfId="3909" priority="293">
      <formula>WEEKDAY(K16)=1</formula>
    </cfRule>
    <cfRule type="expression" dxfId="3908" priority="294">
      <formula>WEEKDAY(K16)=7</formula>
    </cfRule>
  </conditionalFormatting>
  <conditionalFormatting sqref="L16 L20 L24 L28">
    <cfRule type="expression" dxfId="3907" priority="291">
      <formula>WEEKDAY(L16)=1</formula>
    </cfRule>
    <cfRule type="expression" dxfId="3906" priority="292">
      <formula>WEEKDAY(L16)=7</formula>
    </cfRule>
  </conditionalFormatting>
  <conditionalFormatting sqref="M16 M20 M24 M28">
    <cfRule type="expression" dxfId="3905" priority="289">
      <formula>WEEKDAY(M16)=1</formula>
    </cfRule>
    <cfRule type="expression" dxfId="3904" priority="290">
      <formula>WEEKDAY(M16)=7</formula>
    </cfRule>
  </conditionalFormatting>
  <conditionalFormatting sqref="N16 N20 N24 N28">
    <cfRule type="expression" dxfId="3903" priority="287">
      <formula>WEEKDAY(N16)=1</formula>
    </cfRule>
    <cfRule type="expression" dxfId="3902" priority="288">
      <formula>WEEKDAY(N16)=7</formula>
    </cfRule>
  </conditionalFormatting>
  <conditionalFormatting sqref="O16 O20 O24 O28">
    <cfRule type="expression" dxfId="3901" priority="285">
      <formula>WEEKDAY(O16)=1</formula>
    </cfRule>
    <cfRule type="expression" dxfId="3900" priority="286">
      <formula>WEEKDAY(O16)=7</formula>
    </cfRule>
  </conditionalFormatting>
  <conditionalFormatting sqref="P16 P20 P24 P28">
    <cfRule type="expression" dxfId="3899" priority="283">
      <formula>WEEKDAY(P16)=1</formula>
    </cfRule>
    <cfRule type="expression" dxfId="3898" priority="284">
      <formula>WEEKDAY(P16)=7</formula>
    </cfRule>
  </conditionalFormatting>
  <conditionalFormatting sqref="Q16 Q20 Q24 Q28">
    <cfRule type="expression" dxfId="3897" priority="281">
      <formula>WEEKDAY(Q16)=1</formula>
    </cfRule>
    <cfRule type="expression" dxfId="3896" priority="282">
      <formula>WEEKDAY(Q16)=7</formula>
    </cfRule>
  </conditionalFormatting>
  <conditionalFormatting sqref="R16 R20 R24 R28">
    <cfRule type="expression" dxfId="3895" priority="279">
      <formula>WEEKDAY(R16)=1</formula>
    </cfRule>
    <cfRule type="expression" dxfId="3894" priority="280">
      <formula>WEEKDAY(R16)=7</formula>
    </cfRule>
  </conditionalFormatting>
  <conditionalFormatting sqref="S16 S20 S24 S28">
    <cfRule type="expression" dxfId="3893" priority="277">
      <formula>WEEKDAY(S16)=1</formula>
    </cfRule>
    <cfRule type="expression" dxfId="3892" priority="278">
      <formula>WEEKDAY(S16)=7</formula>
    </cfRule>
  </conditionalFormatting>
  <conditionalFormatting sqref="T16 T20 T24 T28">
    <cfRule type="cellIs" dxfId="3891" priority="269" operator="notEqual">
      <formula>29</formula>
    </cfRule>
    <cfRule type="expression" dxfId="3890" priority="274">
      <formula>WEEKDAY(S16+1)=1</formula>
    </cfRule>
    <cfRule type="expression" dxfId="3889" priority="275">
      <formula>WEEKDAY(S16+1)=7</formula>
    </cfRule>
  </conditionalFormatting>
  <conditionalFormatting sqref="U16 U20 U24 U28">
    <cfRule type="cellIs" dxfId="3888" priority="270" operator="notEqual">
      <formula>30</formula>
    </cfRule>
    <cfRule type="expression" dxfId="3887" priority="272">
      <formula>WEEKDAY(S16+2)=1</formula>
    </cfRule>
    <cfRule type="expression" dxfId="3886" priority="273">
      <formula>WEEKDAY(S16+2)=7</formula>
    </cfRule>
  </conditionalFormatting>
  <conditionalFormatting sqref="D42">
    <cfRule type="cellIs" dxfId="3885" priority="268" operator="equal">
      <formula>0</formula>
    </cfRule>
  </conditionalFormatting>
  <conditionalFormatting sqref="F40">
    <cfRule type="cellIs" dxfId="3884" priority="267" stopIfTrue="1" operator="equal">
      <formula>0</formula>
    </cfRule>
  </conditionalFormatting>
  <conditionalFormatting sqref="V42">
    <cfRule type="cellIs" dxfId="3883" priority="202" operator="notEqual">
      <formula>31</formula>
    </cfRule>
    <cfRule type="expression" dxfId="3882" priority="207">
      <formula>WEEKDAY(S42+3)=1</formula>
    </cfRule>
    <cfRule type="expression" dxfId="3881" priority="266">
      <formula>WEEKDAY(S42+3)=7</formula>
    </cfRule>
  </conditionalFormatting>
  <conditionalFormatting sqref="D46 D50 D54 D58">
    <cfRule type="cellIs" dxfId="3880" priority="265" operator="equal">
      <formula>0</formula>
    </cfRule>
  </conditionalFormatting>
  <conditionalFormatting sqref="F44 F48 F52 F56">
    <cfRule type="cellIs" dxfId="3879" priority="264" stopIfTrue="1" operator="equal">
      <formula>0</formula>
    </cfRule>
  </conditionalFormatting>
  <conditionalFormatting sqref="G40">
    <cfRule type="expression" dxfId="3878" priority="262">
      <formula>WEEKDAY(G40)=1</formula>
    </cfRule>
    <cfRule type="expression" dxfId="3877" priority="263">
      <formula>WEEKDAY(G40)=7</formula>
    </cfRule>
  </conditionalFormatting>
  <conditionalFormatting sqref="I40">
    <cfRule type="expression" dxfId="3876" priority="260">
      <formula>WEEKDAY(I40)=0</formula>
    </cfRule>
    <cfRule type="expression" dxfId="3875" priority="261">
      <formula>WEEKDAY(I40)=7</formula>
    </cfRule>
  </conditionalFormatting>
  <conditionalFormatting sqref="H40">
    <cfRule type="expression" dxfId="3874" priority="258">
      <formula>WEEKDAY(H40)=1</formula>
    </cfRule>
    <cfRule type="expression" dxfId="3873" priority="259">
      <formula>WEEKDAY(H40)=7</formula>
    </cfRule>
  </conditionalFormatting>
  <conditionalFormatting sqref="J40">
    <cfRule type="expression" dxfId="3872" priority="256">
      <formula>WEEKDAY(J40)=1</formula>
    </cfRule>
    <cfRule type="expression" dxfId="3871" priority="257">
      <formula>WEEKDAY(J40)=7</formula>
    </cfRule>
  </conditionalFormatting>
  <conditionalFormatting sqref="K40">
    <cfRule type="expression" dxfId="3870" priority="254">
      <formula>WEEKDAY(K40)=1</formula>
    </cfRule>
    <cfRule type="expression" dxfId="3869" priority="255">
      <formula>WEEKDAY(K40)=7</formula>
    </cfRule>
  </conditionalFormatting>
  <conditionalFormatting sqref="L40">
    <cfRule type="expression" dxfId="3868" priority="252">
      <formula>WEEKDAY(L40)=1</formula>
    </cfRule>
    <cfRule type="expression" dxfId="3867" priority="253">
      <formula>WEEKDAY(L40)=7</formula>
    </cfRule>
  </conditionalFormatting>
  <conditionalFormatting sqref="M40">
    <cfRule type="expression" dxfId="3866" priority="250">
      <formula>WEEKDAY(M40)=1</formula>
    </cfRule>
    <cfRule type="expression" dxfId="3865" priority="251">
      <formula>WEEKDAY(M40)=7</formula>
    </cfRule>
  </conditionalFormatting>
  <conditionalFormatting sqref="N40">
    <cfRule type="expression" dxfId="3864" priority="248">
      <formula>WEEKDAY(N40)=1</formula>
    </cfRule>
    <cfRule type="expression" dxfId="3863" priority="249">
      <formula>WEEKDAY(N40)=7</formula>
    </cfRule>
  </conditionalFormatting>
  <conditionalFormatting sqref="O40">
    <cfRule type="expression" dxfId="3862" priority="246">
      <formula>WEEKDAY(O40)=1</formula>
    </cfRule>
    <cfRule type="expression" dxfId="3861" priority="247">
      <formula>WEEKDAY(O40)=7</formula>
    </cfRule>
  </conditionalFormatting>
  <conditionalFormatting sqref="P40">
    <cfRule type="expression" dxfId="3860" priority="244">
      <formula>WEEKDAY(P40)=1</formula>
    </cfRule>
    <cfRule type="expression" dxfId="3859" priority="245">
      <formula>WEEKDAY(P40)=7</formula>
    </cfRule>
  </conditionalFormatting>
  <conditionalFormatting sqref="Q40">
    <cfRule type="expression" dxfId="3858" priority="242">
      <formula>WEEKDAY(Q40)=1</formula>
    </cfRule>
    <cfRule type="expression" dxfId="3857" priority="243">
      <formula>WEEKDAY(Q40)=7</formula>
    </cfRule>
  </conditionalFormatting>
  <conditionalFormatting sqref="R40">
    <cfRule type="expression" dxfId="3856" priority="240">
      <formula>WEEKDAY(R40)=1</formula>
    </cfRule>
    <cfRule type="expression" dxfId="3855" priority="241">
      <formula>WEEKDAY(R40)=7</formula>
    </cfRule>
  </conditionalFormatting>
  <conditionalFormatting sqref="S40">
    <cfRule type="expression" dxfId="3854" priority="238">
      <formula>WEEKDAY(S40)=1</formula>
    </cfRule>
    <cfRule type="expression" dxfId="3853" priority="239">
      <formula>WEEKDAY(S40)=7</formula>
    </cfRule>
  </conditionalFormatting>
  <conditionalFormatting sqref="T40">
    <cfRule type="expression" dxfId="3852" priority="236">
      <formula>WEEKDAY(T40)=1</formula>
    </cfRule>
    <cfRule type="expression" dxfId="3851" priority="237">
      <formula>WEEKDAY(T40)=7</formula>
    </cfRule>
  </conditionalFormatting>
  <conditionalFormatting sqref="U40">
    <cfRule type="expression" dxfId="3850" priority="234">
      <formula>WEEKDAY(U40)=1</formula>
    </cfRule>
    <cfRule type="expression" dxfId="3849" priority="235">
      <formula>WEEKDAY(U40)=7</formula>
    </cfRule>
  </conditionalFormatting>
  <conditionalFormatting sqref="G42">
    <cfRule type="expression" dxfId="3848" priority="232">
      <formula>WEEKDAY(G42)=1</formula>
    </cfRule>
    <cfRule type="expression" dxfId="3847" priority="233">
      <formula>WEEKDAY(G42)=7</formula>
    </cfRule>
  </conditionalFormatting>
  <conditionalFormatting sqref="H42">
    <cfRule type="expression" dxfId="3846" priority="230">
      <formula>WEEKDAY(H42)=1</formula>
    </cfRule>
    <cfRule type="expression" dxfId="3845" priority="231">
      <formula>WEEKDAY(H42)=7</formula>
    </cfRule>
  </conditionalFormatting>
  <conditionalFormatting sqref="I42">
    <cfRule type="expression" dxfId="3844" priority="228">
      <formula>WEEKDAY(I42)=1</formula>
    </cfRule>
    <cfRule type="expression" dxfId="3843" priority="229">
      <formula>WEEKDAY(I42)=7</formula>
    </cfRule>
  </conditionalFormatting>
  <conditionalFormatting sqref="J42">
    <cfRule type="expression" dxfId="3842" priority="226">
      <formula>WEEKDAY(J42)=1</formula>
    </cfRule>
    <cfRule type="expression" dxfId="3841" priority="227">
      <formula>WEEKDAY(J42)=7</formula>
    </cfRule>
  </conditionalFormatting>
  <conditionalFormatting sqref="K42">
    <cfRule type="expression" dxfId="3840" priority="224">
      <formula>WEEKDAY(K42)=1</formula>
    </cfRule>
    <cfRule type="expression" dxfId="3839" priority="225">
      <formula>WEEKDAY(K42)=7</formula>
    </cfRule>
  </conditionalFormatting>
  <conditionalFormatting sqref="L42">
    <cfRule type="expression" dxfId="3838" priority="222">
      <formula>WEEKDAY(L42)=1</formula>
    </cfRule>
    <cfRule type="expression" dxfId="3837" priority="223">
      <formula>WEEKDAY(L42)=7</formula>
    </cfRule>
  </conditionalFormatting>
  <conditionalFormatting sqref="M42">
    <cfRule type="expression" dxfId="3836" priority="220">
      <formula>WEEKDAY(M42)=1</formula>
    </cfRule>
    <cfRule type="expression" dxfId="3835" priority="221">
      <formula>WEEKDAY(M42)=7</formula>
    </cfRule>
  </conditionalFormatting>
  <conditionalFormatting sqref="N42">
    <cfRule type="expression" dxfId="3834" priority="218">
      <formula>WEEKDAY(N42)=1</formula>
    </cfRule>
    <cfRule type="expression" dxfId="3833" priority="219">
      <formula>WEEKDAY(N42)=7</formula>
    </cfRule>
  </conditionalFormatting>
  <conditionalFormatting sqref="O42">
    <cfRule type="expression" dxfId="3832" priority="216">
      <formula>WEEKDAY(O42)=1</formula>
    </cfRule>
    <cfRule type="expression" dxfId="3831" priority="217">
      <formula>WEEKDAY(O42)=7</formula>
    </cfRule>
  </conditionalFormatting>
  <conditionalFormatting sqref="P42">
    <cfRule type="expression" dxfId="3830" priority="214">
      <formula>WEEKDAY(P42)=1</formula>
    </cfRule>
    <cfRule type="expression" dxfId="3829" priority="215">
      <formula>WEEKDAY(P42)=7</formula>
    </cfRule>
  </conditionalFormatting>
  <conditionalFormatting sqref="Q42">
    <cfRule type="expression" dxfId="3828" priority="212">
      <formula>WEEKDAY(Q42)=1</formula>
    </cfRule>
    <cfRule type="expression" dxfId="3827" priority="213">
      <formula>WEEKDAY(Q42)=7</formula>
    </cfRule>
  </conditionalFormatting>
  <conditionalFormatting sqref="R42">
    <cfRule type="expression" dxfId="3826" priority="210">
      <formula>WEEKDAY(R42)=1</formula>
    </cfRule>
    <cfRule type="expression" dxfId="3825" priority="211">
      <formula>WEEKDAY(R42)=7</formula>
    </cfRule>
  </conditionalFormatting>
  <conditionalFormatting sqref="S42">
    <cfRule type="expression" dxfId="3824" priority="208">
      <formula>WEEKDAY(S42)=1</formula>
    </cfRule>
    <cfRule type="expression" dxfId="3823" priority="209">
      <formula>WEEKDAY(S42)=7</formula>
    </cfRule>
  </conditionalFormatting>
  <conditionalFormatting sqref="T42">
    <cfRule type="cellIs" dxfId="3822" priority="200" operator="notEqual">
      <formula>29</formula>
    </cfRule>
    <cfRule type="expression" dxfId="3821" priority="205">
      <formula>WEEKDAY(S42+1)=1</formula>
    </cfRule>
    <cfRule type="expression" dxfId="3820" priority="206">
      <formula>WEEKDAY(S42+1)=7</formula>
    </cfRule>
  </conditionalFormatting>
  <conditionalFormatting sqref="U42">
    <cfRule type="cellIs" dxfId="3819" priority="201" operator="notEqual">
      <formula>30</formula>
    </cfRule>
    <cfRule type="expression" dxfId="3818" priority="203">
      <formula>WEEKDAY(S42+2)=1</formula>
    </cfRule>
    <cfRule type="expression" dxfId="3817" priority="204">
      <formula>WEEKDAY(S42+2)=7</formula>
    </cfRule>
  </conditionalFormatting>
  <conditionalFormatting sqref="V46 V50 V54 V58">
    <cfRule type="cellIs" dxfId="3816" priority="137" operator="notEqual">
      <formula>31</formula>
    </cfRule>
    <cfRule type="expression" dxfId="3815" priority="142">
      <formula>WEEKDAY(S46+3)=1</formula>
    </cfRule>
    <cfRule type="expression" dxfId="3814" priority="199">
      <formula>WEEKDAY(S46+3)=7</formula>
    </cfRule>
  </conditionalFormatting>
  <conditionalFormatting sqref="G44 G48 G52 G56">
    <cfRule type="expression" dxfId="3813" priority="197">
      <formula>WEEKDAY(G44)=1</formula>
    </cfRule>
    <cfRule type="expression" dxfId="3812" priority="198">
      <formula>WEEKDAY(G44)=7</formula>
    </cfRule>
  </conditionalFormatting>
  <conditionalFormatting sqref="I44 I48 I52 I56">
    <cfRule type="expression" dxfId="3811" priority="195">
      <formula>WEEKDAY(I44)=0</formula>
    </cfRule>
    <cfRule type="expression" dxfId="3810" priority="196">
      <formula>WEEKDAY(I44)=7</formula>
    </cfRule>
  </conditionalFormatting>
  <conditionalFormatting sqref="H44 H48 H52 H56">
    <cfRule type="expression" dxfId="3809" priority="193">
      <formula>WEEKDAY(H44)=1</formula>
    </cfRule>
    <cfRule type="expression" dxfId="3808" priority="194">
      <formula>WEEKDAY(H44)=7</formula>
    </cfRule>
  </conditionalFormatting>
  <conditionalFormatting sqref="J44 J48 J52 J56">
    <cfRule type="expression" dxfId="3807" priority="191">
      <formula>WEEKDAY(J44)=1</formula>
    </cfRule>
    <cfRule type="expression" dxfId="3806" priority="192">
      <formula>WEEKDAY(J44)=7</formula>
    </cfRule>
  </conditionalFormatting>
  <conditionalFormatting sqref="K44 K48 K52 K56">
    <cfRule type="expression" dxfId="3805" priority="189">
      <formula>WEEKDAY(K44)=1</formula>
    </cfRule>
    <cfRule type="expression" dxfId="3804" priority="190">
      <formula>WEEKDAY(K44)=7</formula>
    </cfRule>
  </conditionalFormatting>
  <conditionalFormatting sqref="L44 L48 L52 L56">
    <cfRule type="expression" dxfId="3803" priority="187">
      <formula>WEEKDAY(L44)=1</formula>
    </cfRule>
    <cfRule type="expression" dxfId="3802" priority="188">
      <formula>WEEKDAY(L44)=7</formula>
    </cfRule>
  </conditionalFormatting>
  <conditionalFormatting sqref="M44 M48 M52 M56">
    <cfRule type="expression" dxfId="3801" priority="185">
      <formula>WEEKDAY(M44)=1</formula>
    </cfRule>
    <cfRule type="expression" dxfId="3800" priority="186">
      <formula>WEEKDAY(M44)=7</formula>
    </cfRule>
  </conditionalFormatting>
  <conditionalFormatting sqref="N44 N48 N52 N56">
    <cfRule type="expression" dxfId="3799" priority="183">
      <formula>WEEKDAY(N44)=1</formula>
    </cfRule>
    <cfRule type="expression" dxfId="3798" priority="184">
      <formula>WEEKDAY(N44)=7</formula>
    </cfRule>
  </conditionalFormatting>
  <conditionalFormatting sqref="O44 O48 O52 O56">
    <cfRule type="expression" dxfId="3797" priority="181">
      <formula>WEEKDAY(O44)=1</formula>
    </cfRule>
    <cfRule type="expression" dxfId="3796" priority="182">
      <formula>WEEKDAY(O44)=7</formula>
    </cfRule>
  </conditionalFormatting>
  <conditionalFormatting sqref="P44 P48 P52 P56">
    <cfRule type="expression" dxfId="3795" priority="179">
      <formula>WEEKDAY(P44)=1</formula>
    </cfRule>
    <cfRule type="expression" dxfId="3794" priority="180">
      <formula>WEEKDAY(P44)=7</formula>
    </cfRule>
  </conditionalFormatting>
  <conditionalFormatting sqref="Q44 Q48 Q52 Q56">
    <cfRule type="expression" dxfId="3793" priority="177">
      <formula>WEEKDAY(Q44)=1</formula>
    </cfRule>
    <cfRule type="expression" dxfId="3792" priority="178">
      <formula>WEEKDAY(Q44)=7</formula>
    </cfRule>
  </conditionalFormatting>
  <conditionalFormatting sqref="R44 R48 R52 R56">
    <cfRule type="expression" dxfId="3791" priority="175">
      <formula>WEEKDAY(R44)=1</formula>
    </cfRule>
    <cfRule type="expression" dxfId="3790" priority="176">
      <formula>WEEKDAY(R44)=7</formula>
    </cfRule>
  </conditionalFormatting>
  <conditionalFormatting sqref="S44 S48 S52 S56">
    <cfRule type="expression" dxfId="3789" priority="173">
      <formula>WEEKDAY(S44)=1</formula>
    </cfRule>
    <cfRule type="expression" dxfId="3788" priority="174">
      <formula>WEEKDAY(S44)=7</formula>
    </cfRule>
  </conditionalFormatting>
  <conditionalFormatting sqref="T44 T48 T52 T56">
    <cfRule type="expression" dxfId="3787" priority="171">
      <formula>WEEKDAY(T44)=1</formula>
    </cfRule>
    <cfRule type="expression" dxfId="3786" priority="172">
      <formula>WEEKDAY(T44)=7</formula>
    </cfRule>
  </conditionalFormatting>
  <conditionalFormatting sqref="U44 U48 U52 U56">
    <cfRule type="expression" dxfId="3785" priority="169">
      <formula>WEEKDAY(U44)=1</formula>
    </cfRule>
    <cfRule type="expression" dxfId="3784" priority="170">
      <formula>WEEKDAY(U44)=7</formula>
    </cfRule>
  </conditionalFormatting>
  <conditionalFormatting sqref="G46 G50 G54 G58">
    <cfRule type="expression" dxfId="3783" priority="167">
      <formula>WEEKDAY(G46)=1</formula>
    </cfRule>
    <cfRule type="expression" dxfId="3782" priority="168">
      <formula>WEEKDAY(G46)=7</formula>
    </cfRule>
  </conditionalFormatting>
  <conditionalFormatting sqref="H46 H50 H54 H58">
    <cfRule type="expression" dxfId="3781" priority="165">
      <formula>WEEKDAY(H46)=1</formula>
    </cfRule>
    <cfRule type="expression" dxfId="3780" priority="166">
      <formula>WEEKDAY(H46)=7</formula>
    </cfRule>
  </conditionalFormatting>
  <conditionalFormatting sqref="I46 I50 I54 I58">
    <cfRule type="expression" dxfId="3779" priority="163">
      <formula>WEEKDAY(I46)=1</formula>
    </cfRule>
    <cfRule type="expression" dxfId="3778" priority="164">
      <formula>WEEKDAY(I46)=7</formula>
    </cfRule>
  </conditionalFormatting>
  <conditionalFormatting sqref="J46 J50 J54 J58">
    <cfRule type="expression" dxfId="3777" priority="161">
      <formula>WEEKDAY(J46)=1</formula>
    </cfRule>
    <cfRule type="expression" dxfId="3776" priority="162">
      <formula>WEEKDAY(J46)=7</formula>
    </cfRule>
  </conditionalFormatting>
  <conditionalFormatting sqref="K46 K50 K54 K58">
    <cfRule type="expression" dxfId="3775" priority="159">
      <formula>WEEKDAY(K46)=1</formula>
    </cfRule>
    <cfRule type="expression" dxfId="3774" priority="160">
      <formula>WEEKDAY(K46)=7</formula>
    </cfRule>
  </conditionalFormatting>
  <conditionalFormatting sqref="L46 L50 L54 L58">
    <cfRule type="expression" dxfId="3773" priority="157">
      <formula>WEEKDAY(L46)=1</formula>
    </cfRule>
    <cfRule type="expression" dxfId="3772" priority="158">
      <formula>WEEKDAY(L46)=7</formula>
    </cfRule>
  </conditionalFormatting>
  <conditionalFormatting sqref="M46 M50 M54 M58">
    <cfRule type="expression" dxfId="3771" priority="155">
      <formula>WEEKDAY(M46)=1</formula>
    </cfRule>
    <cfRule type="expression" dxfId="3770" priority="156">
      <formula>WEEKDAY(M46)=7</formula>
    </cfRule>
  </conditionalFormatting>
  <conditionalFormatting sqref="N46 N50 N54 N58">
    <cfRule type="expression" dxfId="3769" priority="153">
      <formula>WEEKDAY(N46)=1</formula>
    </cfRule>
    <cfRule type="expression" dxfId="3768" priority="154">
      <formula>WEEKDAY(N46)=7</formula>
    </cfRule>
  </conditionalFormatting>
  <conditionalFormatting sqref="O46 O50 O54 O58">
    <cfRule type="expression" dxfId="3767" priority="151">
      <formula>WEEKDAY(O46)=1</formula>
    </cfRule>
    <cfRule type="expression" dxfId="3766" priority="152">
      <formula>WEEKDAY(O46)=7</formula>
    </cfRule>
  </conditionalFormatting>
  <conditionalFormatting sqref="P46 P50 P54 P58">
    <cfRule type="expression" dxfId="3765" priority="149">
      <formula>WEEKDAY(P46)=1</formula>
    </cfRule>
    <cfRule type="expression" dxfId="3764" priority="150">
      <formula>WEEKDAY(P46)=7</formula>
    </cfRule>
  </conditionalFormatting>
  <conditionalFormatting sqref="Q46 Q50 Q54 Q58">
    <cfRule type="expression" dxfId="3763" priority="147">
      <formula>WEEKDAY(Q46)=1</formula>
    </cfRule>
    <cfRule type="expression" dxfId="3762" priority="148">
      <formula>WEEKDAY(Q46)=7</formula>
    </cfRule>
  </conditionalFormatting>
  <conditionalFormatting sqref="R46 R50 R54 R58">
    <cfRule type="expression" dxfId="3761" priority="145">
      <formula>WEEKDAY(R46)=1</formula>
    </cfRule>
    <cfRule type="expression" dxfId="3760" priority="146">
      <formula>WEEKDAY(R46)=7</formula>
    </cfRule>
  </conditionalFormatting>
  <conditionalFormatting sqref="S46 S50 S54 S58">
    <cfRule type="expression" dxfId="3759" priority="143">
      <formula>WEEKDAY(S46)=1</formula>
    </cfRule>
    <cfRule type="expression" dxfId="3758" priority="144">
      <formula>WEEKDAY(S46)=7</formula>
    </cfRule>
  </conditionalFormatting>
  <conditionalFormatting sqref="T46 T50 T54 T58">
    <cfRule type="cellIs" dxfId="3757" priority="135" operator="notEqual">
      <formula>29</formula>
    </cfRule>
    <cfRule type="expression" dxfId="3756" priority="140">
      <formula>WEEKDAY(S46+1)=1</formula>
    </cfRule>
    <cfRule type="expression" dxfId="3755" priority="141">
      <formula>WEEKDAY(S46+1)=7</formula>
    </cfRule>
  </conditionalFormatting>
  <conditionalFormatting sqref="U46 U50 U54 U58">
    <cfRule type="cellIs" dxfId="3754" priority="136" operator="notEqual">
      <formula>30</formula>
    </cfRule>
    <cfRule type="expression" dxfId="3753" priority="138">
      <formula>WEEKDAY(S46+2)=1</formula>
    </cfRule>
    <cfRule type="expression" dxfId="3752" priority="139">
      <formula>WEEKDAY(S46+2)=7</formula>
    </cfRule>
  </conditionalFormatting>
  <conditionalFormatting sqref="D72">
    <cfRule type="cellIs" dxfId="3751" priority="134" operator="equal">
      <formula>0</formula>
    </cfRule>
  </conditionalFormatting>
  <conditionalFormatting sqref="F70">
    <cfRule type="cellIs" dxfId="3750" priority="133" stopIfTrue="1" operator="equal">
      <formula>0</formula>
    </cfRule>
  </conditionalFormatting>
  <conditionalFormatting sqref="V72">
    <cfRule type="cellIs" dxfId="3749" priority="68" operator="notEqual">
      <formula>31</formula>
    </cfRule>
    <cfRule type="expression" dxfId="3748" priority="73">
      <formula>WEEKDAY(S72+3)=1</formula>
    </cfRule>
    <cfRule type="expression" dxfId="3747" priority="132">
      <formula>WEEKDAY(S72+3)=7</formula>
    </cfRule>
  </conditionalFormatting>
  <conditionalFormatting sqref="D76 D80 D84 D88">
    <cfRule type="cellIs" dxfId="3746" priority="131" operator="equal">
      <formula>0</formula>
    </cfRule>
  </conditionalFormatting>
  <conditionalFormatting sqref="F74 F78 F82 F86">
    <cfRule type="cellIs" dxfId="3745" priority="130" stopIfTrue="1" operator="equal">
      <formula>0</formula>
    </cfRule>
  </conditionalFormatting>
  <conditionalFormatting sqref="G70">
    <cfRule type="expression" dxfId="3744" priority="128">
      <formula>WEEKDAY(G70)=1</formula>
    </cfRule>
    <cfRule type="expression" dxfId="3743" priority="129">
      <formula>WEEKDAY(G70)=7</formula>
    </cfRule>
  </conditionalFormatting>
  <conditionalFormatting sqref="I70">
    <cfRule type="expression" dxfId="3742" priority="126">
      <formula>WEEKDAY(I70)=0</formula>
    </cfRule>
    <cfRule type="expression" dxfId="3741" priority="127">
      <formula>WEEKDAY(I70)=7</formula>
    </cfRule>
  </conditionalFormatting>
  <conditionalFormatting sqref="H70">
    <cfRule type="expression" dxfId="3740" priority="124">
      <formula>WEEKDAY(H70)=1</formula>
    </cfRule>
    <cfRule type="expression" dxfId="3739" priority="125">
      <formula>WEEKDAY(H70)=7</formula>
    </cfRule>
  </conditionalFormatting>
  <conditionalFormatting sqref="J70">
    <cfRule type="expression" dxfId="3738" priority="122">
      <formula>WEEKDAY(J70)=1</formula>
    </cfRule>
    <cfRule type="expression" dxfId="3737" priority="123">
      <formula>WEEKDAY(J70)=7</formula>
    </cfRule>
  </conditionalFormatting>
  <conditionalFormatting sqref="K70">
    <cfRule type="expression" dxfId="3736" priority="120">
      <formula>WEEKDAY(K70)=1</formula>
    </cfRule>
    <cfRule type="expression" dxfId="3735" priority="121">
      <formula>WEEKDAY(K70)=7</formula>
    </cfRule>
  </conditionalFormatting>
  <conditionalFormatting sqref="L70">
    <cfRule type="expression" dxfId="3734" priority="118">
      <formula>WEEKDAY(L70)=1</formula>
    </cfRule>
    <cfRule type="expression" dxfId="3733" priority="119">
      <formula>WEEKDAY(L70)=7</formula>
    </cfRule>
  </conditionalFormatting>
  <conditionalFormatting sqref="M70">
    <cfRule type="expression" dxfId="3732" priority="116">
      <formula>WEEKDAY(M70)=1</formula>
    </cfRule>
    <cfRule type="expression" dxfId="3731" priority="117">
      <formula>WEEKDAY(M70)=7</formula>
    </cfRule>
  </conditionalFormatting>
  <conditionalFormatting sqref="N70">
    <cfRule type="expression" dxfId="3730" priority="114">
      <formula>WEEKDAY(N70)=1</formula>
    </cfRule>
    <cfRule type="expression" dxfId="3729" priority="115">
      <formula>WEEKDAY(N70)=7</formula>
    </cfRule>
  </conditionalFormatting>
  <conditionalFormatting sqref="O70">
    <cfRule type="expression" dxfId="3728" priority="112">
      <formula>WEEKDAY(O70)=1</formula>
    </cfRule>
    <cfRule type="expression" dxfId="3727" priority="113">
      <formula>WEEKDAY(O70)=7</formula>
    </cfRule>
  </conditionalFormatting>
  <conditionalFormatting sqref="P70">
    <cfRule type="expression" dxfId="3726" priority="110">
      <formula>WEEKDAY(P70)=1</formula>
    </cfRule>
    <cfRule type="expression" dxfId="3725" priority="111">
      <formula>WEEKDAY(P70)=7</formula>
    </cfRule>
  </conditionalFormatting>
  <conditionalFormatting sqref="Q70">
    <cfRule type="expression" dxfId="3724" priority="108">
      <formula>WEEKDAY(Q70)=1</formula>
    </cfRule>
    <cfRule type="expression" dxfId="3723" priority="109">
      <formula>WEEKDAY(Q70)=7</formula>
    </cfRule>
  </conditionalFormatting>
  <conditionalFormatting sqref="R70">
    <cfRule type="expression" dxfId="3722" priority="106">
      <formula>WEEKDAY(R70)=1</formula>
    </cfRule>
    <cfRule type="expression" dxfId="3721" priority="107">
      <formula>WEEKDAY(R70)=7</formula>
    </cfRule>
  </conditionalFormatting>
  <conditionalFormatting sqref="S70">
    <cfRule type="expression" dxfId="3720" priority="104">
      <formula>WEEKDAY(S70)=1</formula>
    </cfRule>
    <cfRule type="expression" dxfId="3719" priority="105">
      <formula>WEEKDAY(S70)=7</formula>
    </cfRule>
  </conditionalFormatting>
  <conditionalFormatting sqref="T70">
    <cfRule type="expression" dxfId="3718" priority="102">
      <formula>WEEKDAY(T70)=1</formula>
    </cfRule>
    <cfRule type="expression" dxfId="3717" priority="103">
      <formula>WEEKDAY(T70)=7</formula>
    </cfRule>
  </conditionalFormatting>
  <conditionalFormatting sqref="U70">
    <cfRule type="expression" dxfId="3716" priority="100">
      <formula>WEEKDAY(U70)=1</formula>
    </cfRule>
    <cfRule type="expression" dxfId="3715" priority="101">
      <formula>WEEKDAY(U70)=7</formula>
    </cfRule>
  </conditionalFormatting>
  <conditionalFormatting sqref="G72">
    <cfRule type="expression" dxfId="3714" priority="98">
      <formula>WEEKDAY(G72)=1</formula>
    </cfRule>
    <cfRule type="expression" dxfId="3713" priority="99">
      <formula>WEEKDAY(G72)=7</formula>
    </cfRule>
  </conditionalFormatting>
  <conditionalFormatting sqref="H72">
    <cfRule type="expression" dxfId="3712" priority="96">
      <formula>WEEKDAY(H72)=1</formula>
    </cfRule>
    <cfRule type="expression" dxfId="3711" priority="97">
      <formula>WEEKDAY(H72)=7</formula>
    </cfRule>
  </conditionalFormatting>
  <conditionalFormatting sqref="I72">
    <cfRule type="expression" dxfId="3710" priority="94">
      <formula>WEEKDAY(I72)=1</formula>
    </cfRule>
    <cfRule type="expression" dxfId="3709" priority="95">
      <formula>WEEKDAY(I72)=7</formula>
    </cfRule>
  </conditionalFormatting>
  <conditionalFormatting sqref="J72">
    <cfRule type="expression" dxfId="3708" priority="92">
      <formula>WEEKDAY(J72)=1</formula>
    </cfRule>
    <cfRule type="expression" dxfId="3707" priority="93">
      <formula>WEEKDAY(J72)=7</formula>
    </cfRule>
  </conditionalFormatting>
  <conditionalFormatting sqref="K72">
    <cfRule type="expression" dxfId="3706" priority="90">
      <formula>WEEKDAY(K72)=1</formula>
    </cfRule>
    <cfRule type="expression" dxfId="3705" priority="91">
      <formula>WEEKDAY(K72)=7</formula>
    </cfRule>
  </conditionalFormatting>
  <conditionalFormatting sqref="L72">
    <cfRule type="expression" dxfId="3704" priority="88">
      <formula>WEEKDAY(L72)=1</formula>
    </cfRule>
    <cfRule type="expression" dxfId="3703" priority="89">
      <formula>WEEKDAY(L72)=7</formula>
    </cfRule>
  </conditionalFormatting>
  <conditionalFormatting sqref="M72">
    <cfRule type="expression" dxfId="3702" priority="86">
      <formula>WEEKDAY(M72)=1</formula>
    </cfRule>
    <cfRule type="expression" dxfId="3701" priority="87">
      <formula>WEEKDAY(M72)=7</formula>
    </cfRule>
  </conditionalFormatting>
  <conditionalFormatting sqref="N72">
    <cfRule type="expression" dxfId="3700" priority="84">
      <formula>WEEKDAY(N72)=1</formula>
    </cfRule>
    <cfRule type="expression" dxfId="3699" priority="85">
      <formula>WEEKDAY(N72)=7</formula>
    </cfRule>
  </conditionalFormatting>
  <conditionalFormatting sqref="O72">
    <cfRule type="expression" dxfId="3698" priority="82">
      <formula>WEEKDAY(O72)=1</formula>
    </cfRule>
    <cfRule type="expression" dxfId="3697" priority="83">
      <formula>WEEKDAY(O72)=7</formula>
    </cfRule>
  </conditionalFormatting>
  <conditionalFormatting sqref="P72">
    <cfRule type="expression" dxfId="3696" priority="80">
      <formula>WEEKDAY(P72)=1</formula>
    </cfRule>
    <cfRule type="expression" dxfId="3695" priority="81">
      <formula>WEEKDAY(P72)=7</formula>
    </cfRule>
  </conditionalFormatting>
  <conditionalFormatting sqref="Q72">
    <cfRule type="expression" dxfId="3694" priority="78">
      <formula>WEEKDAY(Q72)=1</formula>
    </cfRule>
    <cfRule type="expression" dxfId="3693" priority="79">
      <formula>WEEKDAY(Q72)=7</formula>
    </cfRule>
  </conditionalFormatting>
  <conditionalFormatting sqref="R72">
    <cfRule type="expression" dxfId="3692" priority="76">
      <formula>WEEKDAY(R72)=1</formula>
    </cfRule>
    <cfRule type="expression" dxfId="3691" priority="77">
      <formula>WEEKDAY(R72)=7</formula>
    </cfRule>
  </conditionalFormatting>
  <conditionalFormatting sqref="S72">
    <cfRule type="expression" dxfId="3690" priority="74">
      <formula>WEEKDAY(S72)=1</formula>
    </cfRule>
    <cfRule type="expression" dxfId="3689" priority="75">
      <formula>WEEKDAY(S72)=7</formula>
    </cfRule>
  </conditionalFormatting>
  <conditionalFormatting sqref="T72">
    <cfRule type="cellIs" dxfId="3688" priority="66" operator="notEqual">
      <formula>29</formula>
    </cfRule>
    <cfRule type="expression" dxfId="3687" priority="71">
      <formula>WEEKDAY(S72+1)=1</formula>
    </cfRule>
    <cfRule type="expression" dxfId="3686" priority="72">
      <formula>WEEKDAY(S72+1)=7</formula>
    </cfRule>
  </conditionalFormatting>
  <conditionalFormatting sqref="U72">
    <cfRule type="cellIs" dxfId="3685" priority="67" operator="notEqual">
      <formula>30</formula>
    </cfRule>
    <cfRule type="expression" dxfId="3684" priority="69">
      <formula>WEEKDAY(S72+2)=1</formula>
    </cfRule>
    <cfRule type="expression" dxfId="3683" priority="70">
      <formula>WEEKDAY(S72+2)=7</formula>
    </cfRule>
  </conditionalFormatting>
  <conditionalFormatting sqref="V76 V80 V84 V88">
    <cfRule type="cellIs" dxfId="3682" priority="3" operator="notEqual">
      <formula>31</formula>
    </cfRule>
    <cfRule type="expression" dxfId="3681" priority="8">
      <formula>WEEKDAY(S76+3)=1</formula>
    </cfRule>
    <cfRule type="expression" dxfId="3680" priority="65">
      <formula>WEEKDAY(S76+3)=7</formula>
    </cfRule>
  </conditionalFormatting>
  <conditionalFormatting sqref="G74 G78 G82 G86">
    <cfRule type="expression" dxfId="3679" priority="63">
      <formula>WEEKDAY(G74)=1</formula>
    </cfRule>
    <cfRule type="expression" dxfId="3678" priority="64">
      <formula>WEEKDAY(G74)=7</formula>
    </cfRule>
  </conditionalFormatting>
  <conditionalFormatting sqref="I74 I78 I82 I86">
    <cfRule type="expression" dxfId="3677" priority="61">
      <formula>WEEKDAY(I74)=0</formula>
    </cfRule>
    <cfRule type="expression" dxfId="3676" priority="62">
      <formula>WEEKDAY(I74)=7</formula>
    </cfRule>
  </conditionalFormatting>
  <conditionalFormatting sqref="H74 H78 H82 H86">
    <cfRule type="expression" dxfId="3675" priority="59">
      <formula>WEEKDAY(H74)=1</formula>
    </cfRule>
    <cfRule type="expression" dxfId="3674" priority="60">
      <formula>WEEKDAY(H74)=7</formula>
    </cfRule>
  </conditionalFormatting>
  <conditionalFormatting sqref="J74 J78 J82 J86">
    <cfRule type="expression" dxfId="3673" priority="57">
      <formula>WEEKDAY(J74)=1</formula>
    </cfRule>
    <cfRule type="expression" dxfId="3672" priority="58">
      <formula>WEEKDAY(J74)=7</formula>
    </cfRule>
  </conditionalFormatting>
  <conditionalFormatting sqref="K74 K78 K82 K86">
    <cfRule type="expression" dxfId="3671" priority="55">
      <formula>WEEKDAY(K74)=1</formula>
    </cfRule>
    <cfRule type="expression" dxfId="3670" priority="56">
      <formula>WEEKDAY(K74)=7</formula>
    </cfRule>
  </conditionalFormatting>
  <conditionalFormatting sqref="L74 L78 L82 L86">
    <cfRule type="expression" dxfId="3669" priority="53">
      <formula>WEEKDAY(L74)=1</formula>
    </cfRule>
    <cfRule type="expression" dxfId="3668" priority="54">
      <formula>WEEKDAY(L74)=7</formula>
    </cfRule>
  </conditionalFormatting>
  <conditionalFormatting sqref="M74 M78 M82 M86">
    <cfRule type="expression" dxfId="3667" priority="51">
      <formula>WEEKDAY(M74)=1</formula>
    </cfRule>
    <cfRule type="expression" dxfId="3666" priority="52">
      <formula>WEEKDAY(M74)=7</formula>
    </cfRule>
  </conditionalFormatting>
  <conditionalFormatting sqref="N74 N78 N82 N86">
    <cfRule type="expression" dxfId="3665" priority="49">
      <formula>WEEKDAY(N74)=1</formula>
    </cfRule>
    <cfRule type="expression" dxfId="3664" priority="50">
      <formula>WEEKDAY(N74)=7</formula>
    </cfRule>
  </conditionalFormatting>
  <conditionalFormatting sqref="O74 O78 O82 O86">
    <cfRule type="expression" dxfId="3663" priority="47">
      <formula>WEEKDAY(O74)=1</formula>
    </cfRule>
    <cfRule type="expression" dxfId="3662" priority="48">
      <formula>WEEKDAY(O74)=7</formula>
    </cfRule>
  </conditionalFormatting>
  <conditionalFormatting sqref="P74 P78 P82 P86">
    <cfRule type="expression" dxfId="3661" priority="45">
      <formula>WEEKDAY(P74)=1</formula>
    </cfRule>
    <cfRule type="expression" dxfId="3660" priority="46">
      <formula>WEEKDAY(P74)=7</formula>
    </cfRule>
  </conditionalFormatting>
  <conditionalFormatting sqref="Q74 Q78 Q82 Q86">
    <cfRule type="expression" dxfId="3659" priority="43">
      <formula>WEEKDAY(Q74)=1</formula>
    </cfRule>
    <cfRule type="expression" dxfId="3658" priority="44">
      <formula>WEEKDAY(Q74)=7</formula>
    </cfRule>
  </conditionalFormatting>
  <conditionalFormatting sqref="R74 R78 R82 R86">
    <cfRule type="expression" dxfId="3657" priority="41">
      <formula>WEEKDAY(R74)=1</formula>
    </cfRule>
    <cfRule type="expression" dxfId="3656" priority="42">
      <formula>WEEKDAY(R74)=7</formula>
    </cfRule>
  </conditionalFormatting>
  <conditionalFormatting sqref="S74 S78 S82 S86">
    <cfRule type="expression" dxfId="3655" priority="39">
      <formula>WEEKDAY(S74)=1</formula>
    </cfRule>
    <cfRule type="expression" dxfId="3654" priority="40">
      <formula>WEEKDAY(S74)=7</formula>
    </cfRule>
  </conditionalFormatting>
  <conditionalFormatting sqref="T74 T78 T82 T86">
    <cfRule type="expression" dxfId="3653" priority="37">
      <formula>WEEKDAY(T74)=1</formula>
    </cfRule>
    <cfRule type="expression" dxfId="3652" priority="38">
      <formula>WEEKDAY(T74)=7</formula>
    </cfRule>
  </conditionalFormatting>
  <conditionalFormatting sqref="U74 U78 U82 U86">
    <cfRule type="expression" dxfId="3651" priority="35">
      <formula>WEEKDAY(U74)=1</formula>
    </cfRule>
    <cfRule type="expression" dxfId="3650" priority="36">
      <formula>WEEKDAY(U74)=7</formula>
    </cfRule>
  </conditionalFormatting>
  <conditionalFormatting sqref="G76 G80 G84 G88">
    <cfRule type="expression" dxfId="3649" priority="33">
      <formula>WEEKDAY(G76)=1</formula>
    </cfRule>
    <cfRule type="expression" dxfId="3648" priority="34">
      <formula>WEEKDAY(G76)=7</formula>
    </cfRule>
  </conditionalFormatting>
  <conditionalFormatting sqref="H76 H80 H84 H88">
    <cfRule type="expression" dxfId="3647" priority="31">
      <formula>WEEKDAY(H76)=1</formula>
    </cfRule>
    <cfRule type="expression" dxfId="3646" priority="32">
      <formula>WEEKDAY(H76)=7</formula>
    </cfRule>
  </conditionalFormatting>
  <conditionalFormatting sqref="I76 I80 I84 I88">
    <cfRule type="expression" dxfId="3645" priority="29">
      <formula>WEEKDAY(I76)=1</formula>
    </cfRule>
    <cfRule type="expression" dxfId="3644" priority="30">
      <formula>WEEKDAY(I76)=7</formula>
    </cfRule>
  </conditionalFormatting>
  <conditionalFormatting sqref="J76 J80 J84 J88">
    <cfRule type="expression" dxfId="3643" priority="27">
      <formula>WEEKDAY(J76)=1</formula>
    </cfRule>
    <cfRule type="expression" dxfId="3642" priority="28">
      <formula>WEEKDAY(J76)=7</formula>
    </cfRule>
  </conditionalFormatting>
  <conditionalFormatting sqref="K76 K80 K84 K88">
    <cfRule type="expression" dxfId="3641" priority="25">
      <formula>WEEKDAY(K76)=1</formula>
    </cfRule>
    <cfRule type="expression" dxfId="3640" priority="26">
      <formula>WEEKDAY(K76)=7</formula>
    </cfRule>
  </conditionalFormatting>
  <conditionalFormatting sqref="L76 L80 L84 L88">
    <cfRule type="expression" dxfId="3639" priority="23">
      <formula>WEEKDAY(L76)=1</formula>
    </cfRule>
    <cfRule type="expression" dxfId="3638" priority="24">
      <formula>WEEKDAY(L76)=7</formula>
    </cfRule>
  </conditionalFormatting>
  <conditionalFormatting sqref="M76 M80 M84 M88">
    <cfRule type="expression" dxfId="3637" priority="21">
      <formula>WEEKDAY(M76)=1</formula>
    </cfRule>
    <cfRule type="expression" dxfId="3636" priority="22">
      <formula>WEEKDAY(M76)=7</formula>
    </cfRule>
  </conditionalFormatting>
  <conditionalFormatting sqref="N76 N80 N84 N88">
    <cfRule type="expression" dxfId="3635" priority="19">
      <formula>WEEKDAY(N76)=1</formula>
    </cfRule>
    <cfRule type="expression" dxfId="3634" priority="20">
      <formula>WEEKDAY(N76)=7</formula>
    </cfRule>
  </conditionalFormatting>
  <conditionalFormatting sqref="O76 O80 O84 O88">
    <cfRule type="expression" dxfId="3633" priority="17">
      <formula>WEEKDAY(O76)=1</formula>
    </cfRule>
    <cfRule type="expression" dxfId="3632" priority="18">
      <formula>WEEKDAY(O76)=7</formula>
    </cfRule>
  </conditionalFormatting>
  <conditionalFormatting sqref="P76 P80 P84 P88">
    <cfRule type="expression" dxfId="3631" priority="15">
      <formula>WEEKDAY(P76)=1</formula>
    </cfRule>
    <cfRule type="expression" dxfId="3630" priority="16">
      <formula>WEEKDAY(P76)=7</formula>
    </cfRule>
  </conditionalFormatting>
  <conditionalFormatting sqref="Q76 Q80 Q84 Q88">
    <cfRule type="expression" dxfId="3629" priority="13">
      <formula>WEEKDAY(Q76)=1</formula>
    </cfRule>
    <cfRule type="expression" dxfId="3628" priority="14">
      <formula>WEEKDAY(Q76)=7</formula>
    </cfRule>
  </conditionalFormatting>
  <conditionalFormatting sqref="R76 R80 R84 R88">
    <cfRule type="expression" dxfId="3627" priority="11">
      <formula>WEEKDAY(R76)=1</formula>
    </cfRule>
    <cfRule type="expression" dxfId="3626" priority="12">
      <formula>WEEKDAY(R76)=7</formula>
    </cfRule>
  </conditionalFormatting>
  <conditionalFormatting sqref="S76 S80 S84 S88">
    <cfRule type="expression" dxfId="3625" priority="9">
      <formula>WEEKDAY(S76)=1</formula>
    </cfRule>
    <cfRule type="expression" dxfId="3624" priority="10">
      <formula>WEEKDAY(S76)=7</formula>
    </cfRule>
  </conditionalFormatting>
  <conditionalFormatting sqref="T76 T80 T84 T88">
    <cfRule type="cellIs" dxfId="3623" priority="1" operator="notEqual">
      <formula>29</formula>
    </cfRule>
    <cfRule type="expression" dxfId="3622" priority="6">
      <formula>WEEKDAY(S76+1)=1</formula>
    </cfRule>
    <cfRule type="expression" dxfId="3621" priority="7">
      <formula>WEEKDAY(S76+1)=7</formula>
    </cfRule>
  </conditionalFormatting>
  <conditionalFormatting sqref="U76 U80 U84 U88">
    <cfRule type="cellIs" dxfId="3620" priority="2" operator="notEqual">
      <formula>30</formula>
    </cfRule>
    <cfRule type="expression" dxfId="3619" priority="4">
      <formula>WEEKDAY(S76+2)=1</formula>
    </cfRule>
    <cfRule type="expression" dxfId="3618" priority="5">
      <formula>WEEKDAY(S76+2)=7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topLeftCell="A4" workbookViewId="0">
      <selection activeCell="F33" sqref="F33"/>
    </sheetView>
  </sheetViews>
  <sheetFormatPr defaultRowHeight="18"/>
  <cols>
    <col min="1" max="1" width="2.25" style="45" customWidth="1"/>
    <col min="2" max="2" width="26.25" style="45" customWidth="1"/>
    <col min="3" max="3" width="18.375" style="45" customWidth="1"/>
    <col min="4" max="4" width="9.375" style="45" customWidth="1"/>
    <col min="5" max="5" width="12.375" style="45" customWidth="1"/>
    <col min="6" max="6" width="18" style="45" customWidth="1"/>
    <col min="7" max="7" width="9.25" style="45" customWidth="1"/>
    <col min="8" max="16384" width="9" style="45"/>
  </cols>
  <sheetData>
    <row r="1" spans="2:8" ht="31.5" customHeight="1"/>
    <row r="2" spans="2:8" ht="35.25" customHeight="1">
      <c r="B2" s="143" t="s">
        <v>16</v>
      </c>
      <c r="C2" s="144"/>
      <c r="D2" s="144"/>
      <c r="E2" s="144"/>
      <c r="F2" s="144"/>
      <c r="G2" s="145"/>
    </row>
    <row r="3" spans="2:8" ht="29.25" customHeight="1">
      <c r="B3" s="46" t="s">
        <v>17</v>
      </c>
      <c r="C3" s="146">
        <f>SUM(F14:F33)</f>
        <v>0</v>
      </c>
      <c r="D3" s="147"/>
      <c r="E3" s="147"/>
      <c r="F3" s="147"/>
      <c r="G3" s="148"/>
    </row>
    <row r="4" spans="2:8" ht="29.25" customHeight="1">
      <c r="B4" s="47" t="s">
        <v>18</v>
      </c>
      <c r="C4" s="149"/>
      <c r="D4" s="150"/>
      <c r="E4" s="150"/>
      <c r="F4" s="150"/>
      <c r="G4" s="151"/>
    </row>
    <row r="5" spans="2:8" ht="34.5" customHeight="1">
      <c r="B5" s="152" t="s">
        <v>37</v>
      </c>
      <c r="C5" s="153"/>
      <c r="D5" s="153"/>
      <c r="E5" s="153"/>
      <c r="F5" s="153"/>
      <c r="G5" s="154"/>
    </row>
    <row r="6" spans="2:8" ht="15" customHeight="1">
      <c r="B6" s="48"/>
      <c r="C6" s="49"/>
      <c r="D6" s="49"/>
      <c r="E6" s="49"/>
      <c r="F6" s="49"/>
      <c r="G6" s="50"/>
    </row>
    <row r="7" spans="2:8" ht="20.25" customHeight="1">
      <c r="B7" s="155" t="s">
        <v>19</v>
      </c>
      <c r="C7" s="156"/>
      <c r="D7" s="156"/>
      <c r="E7" s="156"/>
      <c r="F7" s="156"/>
      <c r="G7" s="157"/>
      <c r="H7" s="51"/>
    </row>
    <row r="8" spans="2:8" ht="20.25" customHeight="1">
      <c r="B8" s="155" t="s">
        <v>28</v>
      </c>
      <c r="C8" s="156"/>
      <c r="D8" s="156"/>
      <c r="E8" s="156"/>
      <c r="F8" s="156"/>
      <c r="G8" s="157"/>
    </row>
    <row r="9" spans="2:8" ht="20.25" customHeight="1">
      <c r="B9" s="137" t="s">
        <v>32</v>
      </c>
      <c r="C9" s="138"/>
      <c r="D9" s="138"/>
      <c r="E9" s="138"/>
      <c r="F9" s="138"/>
      <c r="G9" s="139"/>
    </row>
    <row r="10" spans="2:8" ht="20.25" customHeight="1">
      <c r="B10" s="137" t="s">
        <v>29</v>
      </c>
      <c r="C10" s="138"/>
      <c r="D10" s="138"/>
      <c r="E10" s="138"/>
      <c r="F10" s="138"/>
      <c r="G10" s="139"/>
    </row>
    <row r="11" spans="2:8" ht="15.75" customHeight="1">
      <c r="B11" s="52"/>
      <c r="C11" s="53"/>
      <c r="D11" s="53"/>
      <c r="E11" s="53"/>
      <c r="F11" s="53"/>
      <c r="G11" s="54"/>
    </row>
    <row r="12" spans="2:8" ht="29.25" customHeight="1">
      <c r="B12" s="140" t="s">
        <v>20</v>
      </c>
      <c r="C12" s="141"/>
      <c r="D12" s="141"/>
      <c r="E12" s="141"/>
      <c r="F12" s="141"/>
      <c r="G12" s="142"/>
    </row>
    <row r="13" spans="2:8" ht="33" customHeight="1">
      <c r="B13" s="55" t="s">
        <v>21</v>
      </c>
      <c r="C13" s="55" t="s">
        <v>22</v>
      </c>
      <c r="D13" s="55" t="s">
        <v>23</v>
      </c>
      <c r="E13" s="55" t="s">
        <v>24</v>
      </c>
      <c r="F13" s="55" t="s">
        <v>25</v>
      </c>
      <c r="G13" s="55" t="s">
        <v>26</v>
      </c>
    </row>
    <row r="14" spans="2:8" ht="40.5" customHeight="1">
      <c r="B14" s="56">
        <f>'8月'!B12</f>
        <v>0</v>
      </c>
      <c r="C14" s="57" t="s">
        <v>27</v>
      </c>
      <c r="D14" s="58">
        <f>'8月'!F10</f>
        <v>0</v>
      </c>
      <c r="E14" s="59">
        <v>600</v>
      </c>
      <c r="F14" s="60">
        <f t="shared" ref="F14:F33" si="0">IF(D14="","",D14*E14)</f>
        <v>0</v>
      </c>
      <c r="G14" s="61"/>
    </row>
    <row r="15" spans="2:8" ht="40.5" customHeight="1">
      <c r="B15" s="56">
        <f>'8月'!B16</f>
        <v>0</v>
      </c>
      <c r="C15" s="57" t="s">
        <v>27</v>
      </c>
      <c r="D15" s="58">
        <f>'8月'!F14</f>
        <v>0</v>
      </c>
      <c r="E15" s="59">
        <v>600</v>
      </c>
      <c r="F15" s="60">
        <f t="shared" si="0"/>
        <v>0</v>
      </c>
      <c r="G15" s="56"/>
    </row>
    <row r="16" spans="2:8" ht="40.5" customHeight="1">
      <c r="B16" s="56">
        <f>'8月'!B20</f>
        <v>0</v>
      </c>
      <c r="C16" s="57" t="s">
        <v>27</v>
      </c>
      <c r="D16" s="58">
        <f>'8月'!F18</f>
        <v>0</v>
      </c>
      <c r="E16" s="59">
        <v>600</v>
      </c>
      <c r="F16" s="60">
        <f t="shared" si="0"/>
        <v>0</v>
      </c>
      <c r="G16" s="56"/>
    </row>
    <row r="17" spans="2:7" ht="40.5" customHeight="1">
      <c r="B17" s="56">
        <f>'8月'!B24</f>
        <v>0</v>
      </c>
      <c r="C17" s="57" t="s">
        <v>27</v>
      </c>
      <c r="D17" s="58">
        <f>'8月'!F22</f>
        <v>0</v>
      </c>
      <c r="E17" s="59">
        <v>600</v>
      </c>
      <c r="F17" s="60">
        <f t="shared" si="0"/>
        <v>0</v>
      </c>
      <c r="G17" s="56"/>
    </row>
    <row r="18" spans="2:7" ht="40.5" customHeight="1">
      <c r="B18" s="56">
        <f>'8月'!B28</f>
        <v>0</v>
      </c>
      <c r="C18" s="57" t="s">
        <v>27</v>
      </c>
      <c r="D18" s="58">
        <f>'8月'!F26</f>
        <v>0</v>
      </c>
      <c r="E18" s="59">
        <v>600</v>
      </c>
      <c r="F18" s="60">
        <f t="shared" si="0"/>
        <v>0</v>
      </c>
      <c r="G18" s="56"/>
    </row>
    <row r="19" spans="2:7" ht="40.5" customHeight="1">
      <c r="B19" s="56">
        <f>'8月'!B42</f>
        <v>0</v>
      </c>
      <c r="C19" s="57" t="s">
        <v>27</v>
      </c>
      <c r="D19" s="58">
        <f>'8月'!F40</f>
        <v>0</v>
      </c>
      <c r="E19" s="59">
        <v>600</v>
      </c>
      <c r="F19" s="60">
        <f t="shared" si="0"/>
        <v>0</v>
      </c>
      <c r="G19" s="56"/>
    </row>
    <row r="20" spans="2:7" ht="40.5" customHeight="1">
      <c r="B20" s="56">
        <f>'8月'!B46</f>
        <v>0</v>
      </c>
      <c r="C20" s="57" t="s">
        <v>27</v>
      </c>
      <c r="D20" s="58">
        <f>'8月'!F44</f>
        <v>0</v>
      </c>
      <c r="E20" s="59">
        <v>600</v>
      </c>
      <c r="F20" s="60">
        <f t="shared" si="0"/>
        <v>0</v>
      </c>
      <c r="G20" s="56"/>
    </row>
    <row r="21" spans="2:7" ht="40.5" customHeight="1">
      <c r="B21" s="56">
        <f>'8月'!B50</f>
        <v>0</v>
      </c>
      <c r="C21" s="57" t="s">
        <v>27</v>
      </c>
      <c r="D21" s="58">
        <f>'8月'!F48</f>
        <v>0</v>
      </c>
      <c r="E21" s="59">
        <v>600</v>
      </c>
      <c r="F21" s="60">
        <f t="shared" si="0"/>
        <v>0</v>
      </c>
      <c r="G21" s="56"/>
    </row>
    <row r="22" spans="2:7" ht="40.5" customHeight="1">
      <c r="B22" s="56">
        <f>'8月'!B54</f>
        <v>0</v>
      </c>
      <c r="C22" s="57" t="s">
        <v>27</v>
      </c>
      <c r="D22" s="58">
        <f>'8月'!F52</f>
        <v>0</v>
      </c>
      <c r="E22" s="59">
        <v>600</v>
      </c>
      <c r="F22" s="60">
        <f t="shared" si="0"/>
        <v>0</v>
      </c>
      <c r="G22" s="56"/>
    </row>
    <row r="23" spans="2:7" ht="40.5" customHeight="1">
      <c r="B23" s="56">
        <f>'8月'!B58</f>
        <v>0</v>
      </c>
      <c r="C23" s="57" t="s">
        <v>27</v>
      </c>
      <c r="D23" s="58">
        <f>'8月'!F56</f>
        <v>0</v>
      </c>
      <c r="E23" s="59">
        <v>600</v>
      </c>
      <c r="F23" s="60">
        <f t="shared" si="0"/>
        <v>0</v>
      </c>
      <c r="G23" s="56"/>
    </row>
    <row r="24" spans="2:7" ht="40.5" customHeight="1">
      <c r="B24" s="56">
        <f>'8月'!B72</f>
        <v>0</v>
      </c>
      <c r="C24" s="57" t="s">
        <v>27</v>
      </c>
      <c r="D24" s="58">
        <f>'8月'!F70</f>
        <v>0</v>
      </c>
      <c r="E24" s="59">
        <v>600</v>
      </c>
      <c r="F24" s="60">
        <f t="shared" si="0"/>
        <v>0</v>
      </c>
      <c r="G24" s="56"/>
    </row>
    <row r="25" spans="2:7" ht="40.5" customHeight="1">
      <c r="B25" s="56">
        <f>'8月'!B76</f>
        <v>0</v>
      </c>
      <c r="C25" s="57" t="s">
        <v>27</v>
      </c>
      <c r="D25" s="58">
        <f>'8月'!F74</f>
        <v>0</v>
      </c>
      <c r="E25" s="59">
        <v>600</v>
      </c>
      <c r="F25" s="60">
        <f t="shared" si="0"/>
        <v>0</v>
      </c>
      <c r="G25" s="56"/>
    </row>
    <row r="26" spans="2:7" ht="40.5" customHeight="1">
      <c r="B26" s="56">
        <f>'8月'!B80</f>
        <v>0</v>
      </c>
      <c r="C26" s="57" t="s">
        <v>27</v>
      </c>
      <c r="D26" s="58">
        <f>'8月'!F78</f>
        <v>0</v>
      </c>
      <c r="E26" s="59">
        <v>600</v>
      </c>
      <c r="F26" s="60">
        <f t="shared" si="0"/>
        <v>0</v>
      </c>
      <c r="G26" s="56"/>
    </row>
    <row r="27" spans="2:7" ht="40.5" customHeight="1">
      <c r="B27" s="56">
        <f>'8月'!B84</f>
        <v>0</v>
      </c>
      <c r="C27" s="57" t="s">
        <v>27</v>
      </c>
      <c r="D27" s="58">
        <f>'8月'!F82</f>
        <v>0</v>
      </c>
      <c r="E27" s="59">
        <v>600</v>
      </c>
      <c r="F27" s="60">
        <f t="shared" si="0"/>
        <v>0</v>
      </c>
      <c r="G27" s="56"/>
    </row>
    <row r="28" spans="2:7" ht="40.5" customHeight="1">
      <c r="B28" s="56">
        <f>'8月'!B88</f>
        <v>0</v>
      </c>
      <c r="C28" s="57" t="s">
        <v>27</v>
      </c>
      <c r="D28" s="58">
        <f>'8月'!F86</f>
        <v>0</v>
      </c>
      <c r="E28" s="59">
        <v>600</v>
      </c>
      <c r="F28" s="60">
        <f t="shared" si="0"/>
        <v>0</v>
      </c>
      <c r="G28" s="56"/>
    </row>
    <row r="29" spans="2:7" ht="40.5" customHeight="1">
      <c r="B29" s="56">
        <f>'8月'!B102</f>
        <v>0</v>
      </c>
      <c r="C29" s="57" t="s">
        <v>27</v>
      </c>
      <c r="D29" s="58">
        <f>'8月'!F100</f>
        <v>0</v>
      </c>
      <c r="E29" s="59">
        <v>600</v>
      </c>
      <c r="F29" s="60">
        <f t="shared" si="0"/>
        <v>0</v>
      </c>
      <c r="G29" s="56"/>
    </row>
    <row r="30" spans="2:7" ht="40.5" customHeight="1">
      <c r="B30" s="56">
        <f>'8月'!B106</f>
        <v>0</v>
      </c>
      <c r="C30" s="57" t="s">
        <v>27</v>
      </c>
      <c r="D30" s="58">
        <f>'8月'!F104</f>
        <v>0</v>
      </c>
      <c r="E30" s="59">
        <v>600</v>
      </c>
      <c r="F30" s="60">
        <f t="shared" si="0"/>
        <v>0</v>
      </c>
      <c r="G30" s="56"/>
    </row>
    <row r="31" spans="2:7" ht="40.5" customHeight="1">
      <c r="B31" s="56">
        <f>'8月'!B110</f>
        <v>0</v>
      </c>
      <c r="C31" s="57" t="s">
        <v>27</v>
      </c>
      <c r="D31" s="58">
        <f>'8月'!F108</f>
        <v>0</v>
      </c>
      <c r="E31" s="59">
        <v>600</v>
      </c>
      <c r="F31" s="60">
        <f t="shared" si="0"/>
        <v>0</v>
      </c>
      <c r="G31" s="56"/>
    </row>
    <row r="32" spans="2:7" ht="40.5" customHeight="1">
      <c r="B32" s="56">
        <f>'8月'!B114</f>
        <v>0</v>
      </c>
      <c r="C32" s="57" t="s">
        <v>27</v>
      </c>
      <c r="D32" s="58">
        <f>'8月'!F112</f>
        <v>0</v>
      </c>
      <c r="E32" s="59">
        <v>600</v>
      </c>
      <c r="F32" s="60">
        <f t="shared" si="0"/>
        <v>0</v>
      </c>
      <c r="G32" s="56"/>
    </row>
    <row r="33" spans="2:7" ht="40.5" customHeight="1">
      <c r="B33" s="56">
        <f>'8月'!B116</f>
        <v>0</v>
      </c>
      <c r="C33" s="57" t="s">
        <v>27</v>
      </c>
      <c r="D33" s="58">
        <f>'8月'!F116</f>
        <v>0</v>
      </c>
      <c r="E33" s="59">
        <v>600</v>
      </c>
      <c r="F33" s="60">
        <f t="shared" si="0"/>
        <v>0</v>
      </c>
      <c r="G33" s="56"/>
    </row>
    <row r="34" spans="2:7" ht="29.25" customHeight="1"/>
    <row r="35" spans="2:7" ht="29.25" customHeight="1"/>
    <row r="36" spans="2:7" ht="29.25" customHeight="1"/>
    <row r="37" spans="2:7" ht="29.25" customHeight="1"/>
    <row r="38" spans="2:7" ht="29.25" customHeight="1"/>
  </sheetData>
  <mergeCells count="8">
    <mergeCell ref="B10:G10"/>
    <mergeCell ref="B12:G12"/>
    <mergeCell ref="B2:G2"/>
    <mergeCell ref="C3:G4"/>
    <mergeCell ref="B5:G5"/>
    <mergeCell ref="B7:G7"/>
    <mergeCell ref="B8:G8"/>
    <mergeCell ref="B9:G9"/>
  </mergeCells>
  <phoneticPr fontId="1"/>
  <pageMargins left="0.39370078740157483" right="0.31496062992125984" top="0.74803149606299213" bottom="0.49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119"/>
  <sheetViews>
    <sheetView topLeftCell="A61" workbookViewId="0">
      <selection activeCell="J116" sqref="J116"/>
    </sheetView>
  </sheetViews>
  <sheetFormatPr defaultRowHeight="13.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>
      <c r="B1" s="43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>
      <c r="B2" s="162" t="str">
        <f>'5月'!B2</f>
        <v>校区</v>
      </c>
      <c r="C2" s="162"/>
      <c r="D2" s="163">
        <f>EDATE('5月'!D2,4)</f>
        <v>44440</v>
      </c>
      <c r="E2" s="163"/>
      <c r="F2" s="163"/>
      <c r="G2" s="163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96" t="s">
        <v>13</v>
      </c>
      <c r="R4" s="96"/>
      <c r="S4" s="96"/>
      <c r="T4" s="96"/>
      <c r="U4" s="96"/>
      <c r="V4" s="96"/>
      <c r="W4" s="96"/>
      <c r="X4" s="38"/>
    </row>
    <row r="5" spans="1:24" ht="20.25" customHeight="1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97" t="s">
        <v>12</v>
      </c>
      <c r="R5" s="97"/>
      <c r="S5" s="97"/>
      <c r="T5" s="97"/>
      <c r="U5" s="97"/>
      <c r="V5" s="97"/>
      <c r="W5" s="40" t="s">
        <v>10</v>
      </c>
      <c r="X5" s="28"/>
    </row>
    <row r="6" spans="1:24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3"/>
      <c r="B7" s="88" t="s">
        <v>0</v>
      </c>
      <c r="C7" s="8"/>
      <c r="D7" s="94" t="s">
        <v>1</v>
      </c>
      <c r="E7" s="95"/>
      <c r="F7" s="95"/>
      <c r="G7" s="116" t="s">
        <v>2</v>
      </c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8"/>
      <c r="W7" s="104" t="s">
        <v>8</v>
      </c>
      <c r="X7" s="105"/>
    </row>
    <row r="8" spans="1:24" ht="15.75" customHeight="1">
      <c r="A8" s="9"/>
      <c r="B8" s="89"/>
      <c r="C8" s="10"/>
      <c r="D8" s="7" t="s">
        <v>3</v>
      </c>
      <c r="E8" s="11" t="s">
        <v>4</v>
      </c>
      <c r="F8" s="11" t="s">
        <v>6</v>
      </c>
      <c r="G8" s="119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1"/>
      <c r="W8" s="106"/>
      <c r="X8" s="107"/>
    </row>
    <row r="9" spans="1:24" ht="15.75" customHeight="1">
      <c r="A9" s="5"/>
      <c r="B9" s="90"/>
      <c r="C9" s="6"/>
      <c r="D9" s="92" t="s">
        <v>5</v>
      </c>
      <c r="E9" s="93"/>
      <c r="F9" s="93"/>
      <c r="G9" s="122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4"/>
      <c r="W9" s="108"/>
      <c r="X9" s="109"/>
    </row>
    <row r="10" spans="1:24" ht="14.25" customHeight="1">
      <c r="A10" s="82"/>
      <c r="B10" s="84" t="s">
        <v>27</v>
      </c>
      <c r="C10" s="86"/>
      <c r="D10" s="125">
        <v>600</v>
      </c>
      <c r="E10" s="127" t="s">
        <v>4</v>
      </c>
      <c r="F10" s="129">
        <f>ROUND(SUM(G11:U11,G13:V13),0)</f>
        <v>0</v>
      </c>
      <c r="G10" s="34">
        <f>IF($D$2&lt;&gt;"",DATE(YEAR($D$2),MONTH($D$2),1),"")</f>
        <v>44440</v>
      </c>
      <c r="H10" s="20">
        <f>G10+1</f>
        <v>44441</v>
      </c>
      <c r="I10" s="20">
        <f t="shared" ref="I10:U10" si="0">H10+1</f>
        <v>44442</v>
      </c>
      <c r="J10" s="20">
        <f>I10+1</f>
        <v>44443</v>
      </c>
      <c r="K10" s="20">
        <f t="shared" si="0"/>
        <v>44444</v>
      </c>
      <c r="L10" s="20">
        <f t="shared" si="0"/>
        <v>44445</v>
      </c>
      <c r="M10" s="20">
        <f t="shared" si="0"/>
        <v>44446</v>
      </c>
      <c r="N10" s="20">
        <f t="shared" si="0"/>
        <v>44447</v>
      </c>
      <c r="O10" s="20">
        <f t="shared" si="0"/>
        <v>44448</v>
      </c>
      <c r="P10" s="20">
        <f t="shared" si="0"/>
        <v>44449</v>
      </c>
      <c r="Q10" s="20">
        <f t="shared" si="0"/>
        <v>44450</v>
      </c>
      <c r="R10" s="20">
        <f t="shared" si="0"/>
        <v>44451</v>
      </c>
      <c r="S10" s="20">
        <f t="shared" si="0"/>
        <v>44452</v>
      </c>
      <c r="T10" s="20">
        <f t="shared" si="0"/>
        <v>44453</v>
      </c>
      <c r="U10" s="20">
        <f t="shared" si="0"/>
        <v>44454</v>
      </c>
      <c r="V10" s="19"/>
      <c r="W10" s="110"/>
      <c r="X10" s="111"/>
    </row>
    <row r="11" spans="1:24" ht="25.5" customHeight="1">
      <c r="A11" s="83"/>
      <c r="B11" s="85"/>
      <c r="C11" s="80"/>
      <c r="D11" s="126"/>
      <c r="E11" s="128"/>
      <c r="F11" s="130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112"/>
      <c r="X11" s="113"/>
    </row>
    <row r="12" spans="1:24" ht="14.25" customHeight="1">
      <c r="A12" s="17"/>
      <c r="B12" s="78"/>
      <c r="C12" s="80"/>
      <c r="D12" s="98">
        <f>IFERROR(D10*F10,"")</f>
        <v>0</v>
      </c>
      <c r="E12" s="99"/>
      <c r="F12" s="100"/>
      <c r="G12" s="34">
        <f>U10+1</f>
        <v>44455</v>
      </c>
      <c r="H12" s="20">
        <f>G12+1</f>
        <v>44456</v>
      </c>
      <c r="I12" s="20">
        <f t="shared" ref="I12:R12" si="1">H12+1</f>
        <v>44457</v>
      </c>
      <c r="J12" s="20">
        <f t="shared" si="1"/>
        <v>44458</v>
      </c>
      <c r="K12" s="20">
        <f t="shared" si="1"/>
        <v>44459</v>
      </c>
      <c r="L12" s="20">
        <f t="shared" si="1"/>
        <v>44460</v>
      </c>
      <c r="M12" s="20">
        <f t="shared" si="1"/>
        <v>44461</v>
      </c>
      <c r="N12" s="20">
        <f t="shared" si="1"/>
        <v>44462</v>
      </c>
      <c r="O12" s="20">
        <f t="shared" si="1"/>
        <v>44463</v>
      </c>
      <c r="P12" s="20">
        <f t="shared" si="1"/>
        <v>44464</v>
      </c>
      <c r="Q12" s="20">
        <f t="shared" si="1"/>
        <v>44465</v>
      </c>
      <c r="R12" s="20">
        <f t="shared" si="1"/>
        <v>44466</v>
      </c>
      <c r="S12" s="20">
        <f>R12+1</f>
        <v>44467</v>
      </c>
      <c r="T12" s="29">
        <f>DAY(S12+1)</f>
        <v>29</v>
      </c>
      <c r="U12" s="36">
        <f>DAY(S12+2)</f>
        <v>30</v>
      </c>
      <c r="V12" s="35">
        <f>DAY(S12+3)</f>
        <v>1</v>
      </c>
      <c r="W12" s="112"/>
      <c r="X12" s="113"/>
    </row>
    <row r="13" spans="1:24" ht="25.5" customHeight="1">
      <c r="A13" s="18"/>
      <c r="B13" s="79"/>
      <c r="C13" s="81"/>
      <c r="D13" s="101"/>
      <c r="E13" s="102"/>
      <c r="F13" s="103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114"/>
      <c r="X13" s="115"/>
    </row>
    <row r="14" spans="1:24" ht="14.25" customHeight="1">
      <c r="A14" s="82"/>
      <c r="B14" s="84" t="s">
        <v>27</v>
      </c>
      <c r="C14" s="86"/>
      <c r="D14" s="125">
        <v>600</v>
      </c>
      <c r="E14" s="127" t="s">
        <v>4</v>
      </c>
      <c r="F14" s="129">
        <f t="shared" ref="F14" si="2">ROUND(SUM(G15:U15,G17:V17),0)</f>
        <v>0</v>
      </c>
      <c r="G14" s="34">
        <f t="shared" ref="G14" si="3">IF($D$2&lt;&gt;"",DATE(YEAR($D$2),MONTH($D$2),1),"")</f>
        <v>44440</v>
      </c>
      <c r="H14" s="20">
        <f t="shared" ref="H14:U14" si="4">G14+1</f>
        <v>44441</v>
      </c>
      <c r="I14" s="20">
        <f t="shared" si="4"/>
        <v>44442</v>
      </c>
      <c r="J14" s="20">
        <f t="shared" si="4"/>
        <v>44443</v>
      </c>
      <c r="K14" s="20">
        <f t="shared" si="4"/>
        <v>44444</v>
      </c>
      <c r="L14" s="20">
        <f t="shared" si="4"/>
        <v>44445</v>
      </c>
      <c r="M14" s="20">
        <f t="shared" si="4"/>
        <v>44446</v>
      </c>
      <c r="N14" s="20">
        <f t="shared" si="4"/>
        <v>44447</v>
      </c>
      <c r="O14" s="20">
        <f t="shared" si="4"/>
        <v>44448</v>
      </c>
      <c r="P14" s="20">
        <f t="shared" si="4"/>
        <v>44449</v>
      </c>
      <c r="Q14" s="20">
        <f t="shared" si="4"/>
        <v>44450</v>
      </c>
      <c r="R14" s="20">
        <f t="shared" si="4"/>
        <v>44451</v>
      </c>
      <c r="S14" s="20">
        <f t="shared" si="4"/>
        <v>44452</v>
      </c>
      <c r="T14" s="20">
        <f t="shared" si="4"/>
        <v>44453</v>
      </c>
      <c r="U14" s="20">
        <f t="shared" si="4"/>
        <v>44454</v>
      </c>
      <c r="V14" s="19"/>
      <c r="W14" s="131"/>
      <c r="X14" s="132"/>
    </row>
    <row r="15" spans="1:24" ht="25.5" customHeight="1">
      <c r="A15" s="83"/>
      <c r="B15" s="85"/>
      <c r="C15" s="80"/>
      <c r="D15" s="126"/>
      <c r="E15" s="128"/>
      <c r="F15" s="130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133"/>
      <c r="X15" s="134"/>
    </row>
    <row r="16" spans="1:24" ht="14.25" customHeight="1">
      <c r="A16" s="17"/>
      <c r="B16" s="78"/>
      <c r="C16" s="80"/>
      <c r="D16" s="98">
        <f t="shared" ref="D16" si="5">IFERROR(D14*F14,"")</f>
        <v>0</v>
      </c>
      <c r="E16" s="99"/>
      <c r="F16" s="100"/>
      <c r="G16" s="34">
        <f t="shared" ref="G16" si="6">U14+1</f>
        <v>44455</v>
      </c>
      <c r="H16" s="20">
        <f t="shared" ref="H16:S16" si="7">G16+1</f>
        <v>44456</v>
      </c>
      <c r="I16" s="20">
        <f t="shared" si="7"/>
        <v>44457</v>
      </c>
      <c r="J16" s="20">
        <f t="shared" si="7"/>
        <v>44458</v>
      </c>
      <c r="K16" s="20">
        <f t="shared" si="7"/>
        <v>44459</v>
      </c>
      <c r="L16" s="20">
        <f t="shared" si="7"/>
        <v>44460</v>
      </c>
      <c r="M16" s="20">
        <f t="shared" si="7"/>
        <v>44461</v>
      </c>
      <c r="N16" s="20">
        <f t="shared" si="7"/>
        <v>44462</v>
      </c>
      <c r="O16" s="20">
        <f t="shared" si="7"/>
        <v>44463</v>
      </c>
      <c r="P16" s="20">
        <f t="shared" si="7"/>
        <v>44464</v>
      </c>
      <c r="Q16" s="20">
        <f t="shared" si="7"/>
        <v>44465</v>
      </c>
      <c r="R16" s="20">
        <f t="shared" si="7"/>
        <v>44466</v>
      </c>
      <c r="S16" s="20">
        <f t="shared" si="7"/>
        <v>44467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1</v>
      </c>
      <c r="W16" s="133"/>
      <c r="X16" s="134"/>
    </row>
    <row r="17" spans="1:24" ht="25.5" customHeight="1">
      <c r="A17" s="18"/>
      <c r="B17" s="79"/>
      <c r="C17" s="81"/>
      <c r="D17" s="101"/>
      <c r="E17" s="102"/>
      <c r="F17" s="103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35"/>
      <c r="X17" s="136"/>
    </row>
    <row r="18" spans="1:24" ht="14.25" customHeight="1">
      <c r="A18" s="82"/>
      <c r="B18" s="84" t="s">
        <v>27</v>
      </c>
      <c r="C18" s="86"/>
      <c r="D18" s="125">
        <v>600</v>
      </c>
      <c r="E18" s="127" t="s">
        <v>4</v>
      </c>
      <c r="F18" s="129">
        <f t="shared" ref="F18" si="11">ROUND(SUM(G19:U19,G21:V21),0)</f>
        <v>0</v>
      </c>
      <c r="G18" s="34">
        <f t="shared" ref="G18" si="12">IF($D$2&lt;&gt;"",DATE(YEAR($D$2),MONTH($D$2),1),"")</f>
        <v>44440</v>
      </c>
      <c r="H18" s="20">
        <f t="shared" ref="H18:U18" si="13">G18+1</f>
        <v>44441</v>
      </c>
      <c r="I18" s="20">
        <f t="shared" si="13"/>
        <v>44442</v>
      </c>
      <c r="J18" s="20">
        <f t="shared" si="13"/>
        <v>44443</v>
      </c>
      <c r="K18" s="20">
        <f t="shared" si="13"/>
        <v>44444</v>
      </c>
      <c r="L18" s="20">
        <f t="shared" si="13"/>
        <v>44445</v>
      </c>
      <c r="M18" s="20">
        <f t="shared" si="13"/>
        <v>44446</v>
      </c>
      <c r="N18" s="20">
        <f t="shared" si="13"/>
        <v>44447</v>
      </c>
      <c r="O18" s="20">
        <f t="shared" si="13"/>
        <v>44448</v>
      </c>
      <c r="P18" s="20">
        <f t="shared" si="13"/>
        <v>44449</v>
      </c>
      <c r="Q18" s="20">
        <f t="shared" si="13"/>
        <v>44450</v>
      </c>
      <c r="R18" s="20">
        <f t="shared" si="13"/>
        <v>44451</v>
      </c>
      <c r="S18" s="20">
        <f t="shared" si="13"/>
        <v>44452</v>
      </c>
      <c r="T18" s="20">
        <f t="shared" si="13"/>
        <v>44453</v>
      </c>
      <c r="U18" s="20">
        <f t="shared" si="13"/>
        <v>44454</v>
      </c>
      <c r="V18" s="19"/>
      <c r="W18" s="131"/>
      <c r="X18" s="132"/>
    </row>
    <row r="19" spans="1:24" ht="25.5" customHeight="1">
      <c r="A19" s="83"/>
      <c r="B19" s="85"/>
      <c r="C19" s="80"/>
      <c r="D19" s="126"/>
      <c r="E19" s="128"/>
      <c r="F19" s="130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133"/>
      <c r="X19" s="134"/>
    </row>
    <row r="20" spans="1:24" ht="14.25" customHeight="1">
      <c r="A20" s="17"/>
      <c r="B20" s="78"/>
      <c r="C20" s="80"/>
      <c r="D20" s="98">
        <f t="shared" ref="D20" si="14">IFERROR(D18*F18,"")</f>
        <v>0</v>
      </c>
      <c r="E20" s="99"/>
      <c r="F20" s="100"/>
      <c r="G20" s="34">
        <f t="shared" ref="G20" si="15">U18+1</f>
        <v>44455</v>
      </c>
      <c r="H20" s="20">
        <f t="shared" ref="H20:S20" si="16">G20+1</f>
        <v>44456</v>
      </c>
      <c r="I20" s="20">
        <f t="shared" si="16"/>
        <v>44457</v>
      </c>
      <c r="J20" s="20">
        <f t="shared" si="16"/>
        <v>44458</v>
      </c>
      <c r="K20" s="20">
        <f t="shared" si="16"/>
        <v>44459</v>
      </c>
      <c r="L20" s="20">
        <f t="shared" si="16"/>
        <v>44460</v>
      </c>
      <c r="M20" s="20">
        <f t="shared" si="16"/>
        <v>44461</v>
      </c>
      <c r="N20" s="20">
        <f t="shared" si="16"/>
        <v>44462</v>
      </c>
      <c r="O20" s="20">
        <f t="shared" si="16"/>
        <v>44463</v>
      </c>
      <c r="P20" s="20">
        <f t="shared" si="16"/>
        <v>44464</v>
      </c>
      <c r="Q20" s="20">
        <f t="shared" si="16"/>
        <v>44465</v>
      </c>
      <c r="R20" s="20">
        <f t="shared" si="16"/>
        <v>44466</v>
      </c>
      <c r="S20" s="20">
        <f t="shared" si="16"/>
        <v>44467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1</v>
      </c>
      <c r="W20" s="133"/>
      <c r="X20" s="134"/>
    </row>
    <row r="21" spans="1:24" ht="25.5" customHeight="1">
      <c r="A21" s="18"/>
      <c r="B21" s="79"/>
      <c r="C21" s="81"/>
      <c r="D21" s="101"/>
      <c r="E21" s="102"/>
      <c r="F21" s="103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35"/>
      <c r="X21" s="136"/>
    </row>
    <row r="22" spans="1:24" ht="14.25" customHeight="1">
      <c r="A22" s="82"/>
      <c r="B22" s="84" t="s">
        <v>27</v>
      </c>
      <c r="C22" s="86"/>
      <c r="D22" s="125">
        <v>600</v>
      </c>
      <c r="E22" s="127" t="s">
        <v>4</v>
      </c>
      <c r="F22" s="129">
        <f t="shared" ref="F22" si="20">ROUND(SUM(G23:U23,G25:V25),0)</f>
        <v>0</v>
      </c>
      <c r="G22" s="34">
        <f t="shared" ref="G22" si="21">IF($D$2&lt;&gt;"",DATE(YEAR($D$2),MONTH($D$2),1),"")</f>
        <v>44440</v>
      </c>
      <c r="H22" s="20">
        <f t="shared" ref="H22:U22" si="22">G22+1</f>
        <v>44441</v>
      </c>
      <c r="I22" s="20">
        <f t="shared" si="22"/>
        <v>44442</v>
      </c>
      <c r="J22" s="20">
        <f t="shared" si="22"/>
        <v>44443</v>
      </c>
      <c r="K22" s="20">
        <f t="shared" si="22"/>
        <v>44444</v>
      </c>
      <c r="L22" s="20">
        <f t="shared" si="22"/>
        <v>44445</v>
      </c>
      <c r="M22" s="20">
        <f t="shared" si="22"/>
        <v>44446</v>
      </c>
      <c r="N22" s="20">
        <f t="shared" si="22"/>
        <v>44447</v>
      </c>
      <c r="O22" s="20">
        <f t="shared" si="22"/>
        <v>44448</v>
      </c>
      <c r="P22" s="20">
        <f t="shared" si="22"/>
        <v>44449</v>
      </c>
      <c r="Q22" s="20">
        <f t="shared" si="22"/>
        <v>44450</v>
      </c>
      <c r="R22" s="20">
        <f t="shared" si="22"/>
        <v>44451</v>
      </c>
      <c r="S22" s="20">
        <f t="shared" si="22"/>
        <v>44452</v>
      </c>
      <c r="T22" s="20">
        <f t="shared" si="22"/>
        <v>44453</v>
      </c>
      <c r="U22" s="20">
        <f t="shared" si="22"/>
        <v>44454</v>
      </c>
      <c r="V22" s="19"/>
      <c r="W22" s="131"/>
      <c r="X22" s="132"/>
    </row>
    <row r="23" spans="1:24" ht="25.5" customHeight="1">
      <c r="A23" s="83"/>
      <c r="B23" s="85"/>
      <c r="C23" s="80"/>
      <c r="D23" s="126"/>
      <c r="E23" s="128"/>
      <c r="F23" s="130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133"/>
      <c r="X23" s="134"/>
    </row>
    <row r="24" spans="1:24" ht="14.25" customHeight="1">
      <c r="A24" s="17"/>
      <c r="B24" s="78"/>
      <c r="C24" s="80"/>
      <c r="D24" s="98">
        <f t="shared" ref="D24" si="23">IFERROR(D22*F22,"")</f>
        <v>0</v>
      </c>
      <c r="E24" s="99"/>
      <c r="F24" s="100"/>
      <c r="G24" s="34">
        <f t="shared" ref="G24" si="24">U22+1</f>
        <v>44455</v>
      </c>
      <c r="H24" s="20">
        <f t="shared" ref="H24:S24" si="25">G24+1</f>
        <v>44456</v>
      </c>
      <c r="I24" s="20">
        <f t="shared" si="25"/>
        <v>44457</v>
      </c>
      <c r="J24" s="20">
        <f t="shared" si="25"/>
        <v>44458</v>
      </c>
      <c r="K24" s="20">
        <f t="shared" si="25"/>
        <v>44459</v>
      </c>
      <c r="L24" s="20">
        <f t="shared" si="25"/>
        <v>44460</v>
      </c>
      <c r="M24" s="20">
        <f t="shared" si="25"/>
        <v>44461</v>
      </c>
      <c r="N24" s="20">
        <f t="shared" si="25"/>
        <v>44462</v>
      </c>
      <c r="O24" s="20">
        <f t="shared" si="25"/>
        <v>44463</v>
      </c>
      <c r="P24" s="20">
        <f t="shared" si="25"/>
        <v>44464</v>
      </c>
      <c r="Q24" s="20">
        <f t="shared" si="25"/>
        <v>44465</v>
      </c>
      <c r="R24" s="20">
        <f t="shared" si="25"/>
        <v>44466</v>
      </c>
      <c r="S24" s="20">
        <f t="shared" si="25"/>
        <v>44467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1</v>
      </c>
      <c r="W24" s="133"/>
      <c r="X24" s="134"/>
    </row>
    <row r="25" spans="1:24" ht="25.5" customHeight="1">
      <c r="A25" s="18"/>
      <c r="B25" s="79"/>
      <c r="C25" s="81"/>
      <c r="D25" s="101"/>
      <c r="E25" s="102"/>
      <c r="F25" s="103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35"/>
      <c r="X25" s="136"/>
    </row>
    <row r="26" spans="1:24" ht="14.25" customHeight="1">
      <c r="A26" s="82"/>
      <c r="B26" s="84" t="s">
        <v>27</v>
      </c>
      <c r="C26" s="86"/>
      <c r="D26" s="125">
        <v>600</v>
      </c>
      <c r="E26" s="127" t="s">
        <v>4</v>
      </c>
      <c r="F26" s="129">
        <f t="shared" ref="F26" si="29">ROUND(SUM(G27:U27,G29:V29),0)</f>
        <v>0</v>
      </c>
      <c r="G26" s="34">
        <f t="shared" ref="G26" si="30">IF($D$2&lt;&gt;"",DATE(YEAR($D$2),MONTH($D$2),1),"")</f>
        <v>44440</v>
      </c>
      <c r="H26" s="20">
        <f t="shared" ref="H26:U26" si="31">G26+1</f>
        <v>44441</v>
      </c>
      <c r="I26" s="20">
        <f t="shared" si="31"/>
        <v>44442</v>
      </c>
      <c r="J26" s="20">
        <f t="shared" si="31"/>
        <v>44443</v>
      </c>
      <c r="K26" s="20">
        <f t="shared" si="31"/>
        <v>44444</v>
      </c>
      <c r="L26" s="20">
        <f t="shared" si="31"/>
        <v>44445</v>
      </c>
      <c r="M26" s="20">
        <f t="shared" si="31"/>
        <v>44446</v>
      </c>
      <c r="N26" s="20">
        <f t="shared" si="31"/>
        <v>44447</v>
      </c>
      <c r="O26" s="20">
        <f t="shared" si="31"/>
        <v>44448</v>
      </c>
      <c r="P26" s="20">
        <f t="shared" si="31"/>
        <v>44449</v>
      </c>
      <c r="Q26" s="20">
        <f t="shared" si="31"/>
        <v>44450</v>
      </c>
      <c r="R26" s="20">
        <f t="shared" si="31"/>
        <v>44451</v>
      </c>
      <c r="S26" s="20">
        <f t="shared" si="31"/>
        <v>44452</v>
      </c>
      <c r="T26" s="20">
        <f t="shared" si="31"/>
        <v>44453</v>
      </c>
      <c r="U26" s="20">
        <f t="shared" si="31"/>
        <v>44454</v>
      </c>
      <c r="V26" s="19"/>
      <c r="W26" s="131"/>
      <c r="X26" s="132"/>
    </row>
    <row r="27" spans="1:24" ht="25.5" customHeight="1">
      <c r="A27" s="83"/>
      <c r="B27" s="85"/>
      <c r="C27" s="80"/>
      <c r="D27" s="126"/>
      <c r="E27" s="128"/>
      <c r="F27" s="130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133"/>
      <c r="X27" s="134"/>
    </row>
    <row r="28" spans="1:24" ht="14.25" customHeight="1">
      <c r="A28" s="17"/>
      <c r="B28" s="78"/>
      <c r="C28" s="80"/>
      <c r="D28" s="98">
        <f t="shared" ref="D28" si="32">IFERROR(D26*F26,"")</f>
        <v>0</v>
      </c>
      <c r="E28" s="99"/>
      <c r="F28" s="100"/>
      <c r="G28" s="34">
        <f t="shared" ref="G28" si="33">U26+1</f>
        <v>44455</v>
      </c>
      <c r="H28" s="20">
        <f t="shared" ref="H28:S28" si="34">G28+1</f>
        <v>44456</v>
      </c>
      <c r="I28" s="20">
        <f t="shared" si="34"/>
        <v>44457</v>
      </c>
      <c r="J28" s="20">
        <f t="shared" si="34"/>
        <v>44458</v>
      </c>
      <c r="K28" s="20">
        <f t="shared" si="34"/>
        <v>44459</v>
      </c>
      <c r="L28" s="20">
        <f t="shared" si="34"/>
        <v>44460</v>
      </c>
      <c r="M28" s="20">
        <f t="shared" si="34"/>
        <v>44461</v>
      </c>
      <c r="N28" s="20">
        <f t="shared" si="34"/>
        <v>44462</v>
      </c>
      <c r="O28" s="20">
        <f t="shared" si="34"/>
        <v>44463</v>
      </c>
      <c r="P28" s="20">
        <f t="shared" si="34"/>
        <v>44464</v>
      </c>
      <c r="Q28" s="20">
        <f t="shared" si="34"/>
        <v>44465</v>
      </c>
      <c r="R28" s="20">
        <f t="shared" si="34"/>
        <v>44466</v>
      </c>
      <c r="S28" s="20">
        <f t="shared" si="34"/>
        <v>44467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1</v>
      </c>
      <c r="W28" s="133"/>
      <c r="X28" s="134"/>
    </row>
    <row r="29" spans="1:24" ht="25.5" customHeight="1">
      <c r="A29" s="18"/>
      <c r="B29" s="79"/>
      <c r="C29" s="81"/>
      <c r="D29" s="101"/>
      <c r="E29" s="102"/>
      <c r="F29" s="103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35"/>
      <c r="X29" s="136"/>
    </row>
    <row r="31" spans="1:24" ht="24">
      <c r="B31" s="43"/>
      <c r="C31" s="25"/>
      <c r="D31" s="25"/>
      <c r="E31" s="25"/>
      <c r="F31" s="25"/>
      <c r="G31" s="25"/>
      <c r="H31" s="25"/>
      <c r="I31" s="25"/>
      <c r="J31" s="25" t="s">
        <v>9</v>
      </c>
      <c r="K31" s="25"/>
      <c r="L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spans="1:24" ht="22.5" customHeight="1">
      <c r="B32" s="162" t="str">
        <f>'5月'!B32</f>
        <v>校区</v>
      </c>
      <c r="C32" s="162"/>
      <c r="D32" s="163">
        <f>EDATE('5月'!D32,4)</f>
        <v>44440</v>
      </c>
      <c r="E32" s="163"/>
      <c r="F32" s="163"/>
      <c r="G32" s="163"/>
      <c r="H32" s="27"/>
      <c r="I32" s="25"/>
      <c r="J32" s="25"/>
      <c r="K32" s="25"/>
      <c r="L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spans="1:24" ht="12.75" customHeight="1">
      <c r="A33" s="2"/>
      <c r="C33" s="26"/>
      <c r="D33" s="26"/>
      <c r="E33" s="26"/>
      <c r="F33" s="2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8.75" customHeight="1">
      <c r="A34" s="2"/>
      <c r="B34" s="16"/>
      <c r="C34" s="14"/>
      <c r="D34" s="15"/>
      <c r="E34" s="15"/>
      <c r="F34" s="15"/>
      <c r="G34" s="2"/>
      <c r="H34" s="2"/>
      <c r="I34" s="2"/>
      <c r="J34" s="2"/>
      <c r="K34" s="2"/>
      <c r="L34" s="2"/>
      <c r="M34" s="2"/>
      <c r="N34" s="2"/>
      <c r="O34" s="2"/>
      <c r="Q34" s="96" t="s">
        <v>13</v>
      </c>
      <c r="R34" s="96"/>
      <c r="S34" s="96"/>
      <c r="T34" s="96"/>
      <c r="U34" s="96"/>
      <c r="V34" s="96"/>
      <c r="W34" s="96"/>
      <c r="X34" s="63"/>
    </row>
    <row r="35" spans="1:24" ht="20.25" customHeight="1">
      <c r="A35" s="2"/>
      <c r="B35" s="2"/>
      <c r="C35" s="14"/>
      <c r="D35" s="15"/>
      <c r="E35" s="15"/>
      <c r="F35" s="15"/>
      <c r="G35" s="2"/>
      <c r="H35" s="2"/>
      <c r="I35" s="2"/>
      <c r="J35" s="2"/>
      <c r="K35" s="2"/>
      <c r="L35" s="2"/>
      <c r="M35" s="2"/>
      <c r="N35" s="2"/>
      <c r="O35" s="2"/>
      <c r="Q35" s="97" t="s">
        <v>12</v>
      </c>
      <c r="R35" s="97"/>
      <c r="S35" s="97"/>
      <c r="T35" s="97"/>
      <c r="U35" s="97"/>
      <c r="V35" s="97"/>
      <c r="W35" s="40" t="s">
        <v>10</v>
      </c>
      <c r="X35" s="28"/>
    </row>
    <row r="36" spans="1:24">
      <c r="A36" s="2"/>
      <c r="B36" s="2"/>
      <c r="C36" s="2"/>
      <c r="D36" s="2"/>
      <c r="E36" s="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3"/>
      <c r="B37" s="88" t="s">
        <v>0</v>
      </c>
      <c r="C37" s="8"/>
      <c r="D37" s="94" t="s">
        <v>1</v>
      </c>
      <c r="E37" s="95"/>
      <c r="F37" s="95"/>
      <c r="G37" s="116" t="s">
        <v>2</v>
      </c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8"/>
      <c r="W37" s="104" t="s">
        <v>8</v>
      </c>
      <c r="X37" s="105"/>
    </row>
    <row r="38" spans="1:24" ht="15.75" customHeight="1">
      <c r="A38" s="9"/>
      <c r="B38" s="89"/>
      <c r="C38" s="10"/>
      <c r="D38" s="7" t="s">
        <v>3</v>
      </c>
      <c r="E38" s="11" t="s">
        <v>4</v>
      </c>
      <c r="F38" s="11" t="s">
        <v>6</v>
      </c>
      <c r="G38" s="119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1"/>
      <c r="W38" s="106"/>
      <c r="X38" s="107"/>
    </row>
    <row r="39" spans="1:24" ht="15.75" customHeight="1">
      <c r="A39" s="5"/>
      <c r="B39" s="90"/>
      <c r="C39" s="6"/>
      <c r="D39" s="92" t="s">
        <v>5</v>
      </c>
      <c r="E39" s="93"/>
      <c r="F39" s="93"/>
      <c r="G39" s="122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4"/>
      <c r="W39" s="108"/>
      <c r="X39" s="109"/>
    </row>
    <row r="40" spans="1:24" ht="14.25" customHeight="1">
      <c r="A40" s="82"/>
      <c r="B40" s="84" t="s">
        <v>27</v>
      </c>
      <c r="C40" s="86"/>
      <c r="D40" s="125">
        <v>600</v>
      </c>
      <c r="E40" s="127" t="s">
        <v>4</v>
      </c>
      <c r="F40" s="129">
        <f>ROUND(SUM(G41:U41,G43:V43),0)</f>
        <v>0</v>
      </c>
      <c r="G40" s="34">
        <f>IF($D$2&lt;&gt;"",DATE(YEAR($D$2),MONTH($D$2),1),"")</f>
        <v>44440</v>
      </c>
      <c r="H40" s="20">
        <f>G40+1</f>
        <v>44441</v>
      </c>
      <c r="I40" s="20">
        <f t="shared" ref="I40" si="38">H40+1</f>
        <v>44442</v>
      </c>
      <c r="J40" s="20">
        <f>I40+1</f>
        <v>44443</v>
      </c>
      <c r="K40" s="20">
        <f t="shared" ref="K40" si="39">J40+1</f>
        <v>44444</v>
      </c>
      <c r="L40" s="20">
        <f t="shared" ref="L40" si="40">K40+1</f>
        <v>44445</v>
      </c>
      <c r="M40" s="20">
        <f t="shared" ref="M40" si="41">L40+1</f>
        <v>44446</v>
      </c>
      <c r="N40" s="20">
        <f t="shared" ref="N40" si="42">M40+1</f>
        <v>44447</v>
      </c>
      <c r="O40" s="20">
        <f t="shared" ref="O40" si="43">N40+1</f>
        <v>44448</v>
      </c>
      <c r="P40" s="20">
        <f t="shared" ref="P40" si="44">O40+1</f>
        <v>44449</v>
      </c>
      <c r="Q40" s="20">
        <f t="shared" ref="Q40" si="45">P40+1</f>
        <v>44450</v>
      </c>
      <c r="R40" s="20">
        <f t="shared" ref="R40" si="46">Q40+1</f>
        <v>44451</v>
      </c>
      <c r="S40" s="20">
        <f t="shared" ref="S40" si="47">R40+1</f>
        <v>44452</v>
      </c>
      <c r="T40" s="20">
        <f t="shared" ref="T40" si="48">S40+1</f>
        <v>44453</v>
      </c>
      <c r="U40" s="20">
        <f t="shared" ref="U40" si="49">T40+1</f>
        <v>44454</v>
      </c>
      <c r="V40" s="19"/>
      <c r="W40" s="110"/>
      <c r="X40" s="111"/>
    </row>
    <row r="41" spans="1:24" ht="25.5" customHeight="1">
      <c r="A41" s="83"/>
      <c r="B41" s="85"/>
      <c r="C41" s="80"/>
      <c r="D41" s="126"/>
      <c r="E41" s="128"/>
      <c r="F41" s="130"/>
      <c r="G41" s="30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2"/>
      <c r="U41" s="32"/>
      <c r="V41" s="37"/>
      <c r="W41" s="112"/>
      <c r="X41" s="113"/>
    </row>
    <row r="42" spans="1:24" ht="14.25" customHeight="1">
      <c r="A42" s="17"/>
      <c r="B42" s="78"/>
      <c r="C42" s="80"/>
      <c r="D42" s="98">
        <f>IFERROR(D40*F40,"")</f>
        <v>0</v>
      </c>
      <c r="E42" s="99"/>
      <c r="F42" s="100"/>
      <c r="G42" s="34">
        <f>U40+1</f>
        <v>44455</v>
      </c>
      <c r="H42" s="20">
        <f>G42+1</f>
        <v>44456</v>
      </c>
      <c r="I42" s="20">
        <f t="shared" ref="I42" si="50">H42+1</f>
        <v>44457</v>
      </c>
      <c r="J42" s="20">
        <f t="shared" ref="J42" si="51">I42+1</f>
        <v>44458</v>
      </c>
      <c r="K42" s="20">
        <f t="shared" ref="K42" si="52">J42+1</f>
        <v>44459</v>
      </c>
      <c r="L42" s="20">
        <f t="shared" ref="L42" si="53">K42+1</f>
        <v>44460</v>
      </c>
      <c r="M42" s="20">
        <f t="shared" ref="M42" si="54">L42+1</f>
        <v>44461</v>
      </c>
      <c r="N42" s="20">
        <f t="shared" ref="N42" si="55">M42+1</f>
        <v>44462</v>
      </c>
      <c r="O42" s="20">
        <f t="shared" ref="O42" si="56">N42+1</f>
        <v>44463</v>
      </c>
      <c r="P42" s="20">
        <f t="shared" ref="P42" si="57">O42+1</f>
        <v>44464</v>
      </c>
      <c r="Q42" s="20">
        <f t="shared" ref="Q42" si="58">P42+1</f>
        <v>44465</v>
      </c>
      <c r="R42" s="20">
        <f t="shared" ref="R42" si="59">Q42+1</f>
        <v>44466</v>
      </c>
      <c r="S42" s="20">
        <f>R42+1</f>
        <v>44467</v>
      </c>
      <c r="T42" s="29">
        <f>DAY(S42+1)</f>
        <v>29</v>
      </c>
      <c r="U42" s="36">
        <f>DAY(S42+2)</f>
        <v>30</v>
      </c>
      <c r="V42" s="35">
        <f>DAY(S42+3)</f>
        <v>1</v>
      </c>
      <c r="W42" s="112"/>
      <c r="X42" s="113"/>
    </row>
    <row r="43" spans="1:24" ht="25.5" customHeight="1">
      <c r="A43" s="18"/>
      <c r="B43" s="79"/>
      <c r="C43" s="81"/>
      <c r="D43" s="101"/>
      <c r="E43" s="102"/>
      <c r="F43" s="103"/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4"/>
      <c r="W43" s="114"/>
      <c r="X43" s="115"/>
    </row>
    <row r="44" spans="1:24" ht="14.25" customHeight="1">
      <c r="A44" s="82"/>
      <c r="B44" s="84" t="s">
        <v>27</v>
      </c>
      <c r="C44" s="86"/>
      <c r="D44" s="125">
        <v>600</v>
      </c>
      <c r="E44" s="127" t="s">
        <v>4</v>
      </c>
      <c r="F44" s="129">
        <f t="shared" ref="F44" si="60">ROUND(SUM(G45:U45,G47:V47),0)</f>
        <v>0</v>
      </c>
      <c r="G44" s="34">
        <f t="shared" ref="G44" si="61">IF($D$2&lt;&gt;"",DATE(YEAR($D$2),MONTH($D$2),1),"")</f>
        <v>44440</v>
      </c>
      <c r="H44" s="20">
        <f t="shared" ref="H44" si="62">G44+1</f>
        <v>44441</v>
      </c>
      <c r="I44" s="20">
        <f t="shared" ref="I44" si="63">H44+1</f>
        <v>44442</v>
      </c>
      <c r="J44" s="20">
        <f t="shared" ref="J44" si="64">I44+1</f>
        <v>44443</v>
      </c>
      <c r="K44" s="20">
        <f t="shared" ref="K44" si="65">J44+1</f>
        <v>44444</v>
      </c>
      <c r="L44" s="20">
        <f t="shared" ref="L44" si="66">K44+1</f>
        <v>44445</v>
      </c>
      <c r="M44" s="20">
        <f t="shared" ref="M44" si="67">L44+1</f>
        <v>44446</v>
      </c>
      <c r="N44" s="20">
        <f t="shared" ref="N44" si="68">M44+1</f>
        <v>44447</v>
      </c>
      <c r="O44" s="20">
        <f t="shared" ref="O44" si="69">N44+1</f>
        <v>44448</v>
      </c>
      <c r="P44" s="20">
        <f t="shared" ref="P44" si="70">O44+1</f>
        <v>44449</v>
      </c>
      <c r="Q44" s="20">
        <f t="shared" ref="Q44" si="71">P44+1</f>
        <v>44450</v>
      </c>
      <c r="R44" s="20">
        <f t="shared" ref="R44" si="72">Q44+1</f>
        <v>44451</v>
      </c>
      <c r="S44" s="20">
        <f t="shared" ref="S44" si="73">R44+1</f>
        <v>44452</v>
      </c>
      <c r="T44" s="20">
        <f t="shared" ref="T44" si="74">S44+1</f>
        <v>44453</v>
      </c>
      <c r="U44" s="20">
        <f t="shared" ref="U44" si="75">T44+1</f>
        <v>44454</v>
      </c>
      <c r="V44" s="19"/>
      <c r="W44" s="131"/>
      <c r="X44" s="132"/>
    </row>
    <row r="45" spans="1:24" ht="25.5" customHeight="1">
      <c r="A45" s="83"/>
      <c r="B45" s="85"/>
      <c r="C45" s="80"/>
      <c r="D45" s="126"/>
      <c r="E45" s="128"/>
      <c r="F45" s="130"/>
      <c r="G45" s="30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2"/>
      <c r="U45" s="32"/>
      <c r="V45" s="33"/>
      <c r="W45" s="133"/>
      <c r="X45" s="134"/>
    </row>
    <row r="46" spans="1:24" ht="14.25" customHeight="1">
      <c r="A46" s="17"/>
      <c r="B46" s="78"/>
      <c r="C46" s="80"/>
      <c r="D46" s="98">
        <f t="shared" ref="D46" si="76">IFERROR(D44*F44,"")</f>
        <v>0</v>
      </c>
      <c r="E46" s="99"/>
      <c r="F46" s="100"/>
      <c r="G46" s="34">
        <f t="shared" ref="G46" si="77">U44+1</f>
        <v>44455</v>
      </c>
      <c r="H46" s="20">
        <f t="shared" ref="H46" si="78">G46+1</f>
        <v>44456</v>
      </c>
      <c r="I46" s="20">
        <f t="shared" ref="I46" si="79">H46+1</f>
        <v>44457</v>
      </c>
      <c r="J46" s="20">
        <f t="shared" ref="J46" si="80">I46+1</f>
        <v>44458</v>
      </c>
      <c r="K46" s="20">
        <f t="shared" ref="K46" si="81">J46+1</f>
        <v>44459</v>
      </c>
      <c r="L46" s="20">
        <f t="shared" ref="L46" si="82">K46+1</f>
        <v>44460</v>
      </c>
      <c r="M46" s="20">
        <f t="shared" ref="M46" si="83">L46+1</f>
        <v>44461</v>
      </c>
      <c r="N46" s="20">
        <f t="shared" ref="N46" si="84">M46+1</f>
        <v>44462</v>
      </c>
      <c r="O46" s="20">
        <f t="shared" ref="O46" si="85">N46+1</f>
        <v>44463</v>
      </c>
      <c r="P46" s="20">
        <f t="shared" ref="P46" si="86">O46+1</f>
        <v>44464</v>
      </c>
      <c r="Q46" s="20">
        <f t="shared" ref="Q46" si="87">P46+1</f>
        <v>44465</v>
      </c>
      <c r="R46" s="20">
        <f t="shared" ref="R46" si="88">Q46+1</f>
        <v>44466</v>
      </c>
      <c r="S46" s="20">
        <f t="shared" ref="S46" si="89">R46+1</f>
        <v>44467</v>
      </c>
      <c r="T46" s="29">
        <f t="shared" ref="T46" si="90">DAY(S46+1)</f>
        <v>29</v>
      </c>
      <c r="U46" s="36">
        <f t="shared" ref="U46" si="91">DAY(S46+2)</f>
        <v>30</v>
      </c>
      <c r="V46" s="35">
        <f t="shared" ref="V46" si="92">DAY(S46+3)</f>
        <v>1</v>
      </c>
      <c r="W46" s="133"/>
      <c r="X46" s="134"/>
    </row>
    <row r="47" spans="1:24" ht="25.5" customHeight="1">
      <c r="A47" s="18"/>
      <c r="B47" s="79"/>
      <c r="C47" s="81"/>
      <c r="D47" s="101"/>
      <c r="E47" s="102"/>
      <c r="F47" s="103"/>
      <c r="G47" s="21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4"/>
      <c r="W47" s="135"/>
      <c r="X47" s="136"/>
    </row>
    <row r="48" spans="1:24" ht="14.25" customHeight="1">
      <c r="A48" s="82"/>
      <c r="B48" s="84" t="s">
        <v>27</v>
      </c>
      <c r="C48" s="86"/>
      <c r="D48" s="125">
        <v>600</v>
      </c>
      <c r="E48" s="127" t="s">
        <v>4</v>
      </c>
      <c r="F48" s="129">
        <f t="shared" ref="F48" si="93">ROUND(SUM(G49:U49,G51:V51),0)</f>
        <v>0</v>
      </c>
      <c r="G48" s="34">
        <f t="shared" ref="G48" si="94">IF($D$2&lt;&gt;"",DATE(YEAR($D$2),MONTH($D$2),1),"")</f>
        <v>44440</v>
      </c>
      <c r="H48" s="20">
        <f t="shared" ref="H48" si="95">G48+1</f>
        <v>44441</v>
      </c>
      <c r="I48" s="20">
        <f t="shared" ref="I48" si="96">H48+1</f>
        <v>44442</v>
      </c>
      <c r="J48" s="20">
        <f t="shared" ref="J48" si="97">I48+1</f>
        <v>44443</v>
      </c>
      <c r="K48" s="20">
        <f t="shared" ref="K48" si="98">J48+1</f>
        <v>44444</v>
      </c>
      <c r="L48" s="20">
        <f t="shared" ref="L48" si="99">K48+1</f>
        <v>44445</v>
      </c>
      <c r="M48" s="20">
        <f t="shared" ref="M48" si="100">L48+1</f>
        <v>44446</v>
      </c>
      <c r="N48" s="20">
        <f t="shared" ref="N48" si="101">M48+1</f>
        <v>44447</v>
      </c>
      <c r="O48" s="20">
        <f t="shared" ref="O48" si="102">N48+1</f>
        <v>44448</v>
      </c>
      <c r="P48" s="20">
        <f t="shared" ref="P48" si="103">O48+1</f>
        <v>44449</v>
      </c>
      <c r="Q48" s="20">
        <f t="shared" ref="Q48" si="104">P48+1</f>
        <v>44450</v>
      </c>
      <c r="R48" s="20">
        <f t="shared" ref="R48" si="105">Q48+1</f>
        <v>44451</v>
      </c>
      <c r="S48" s="20">
        <f t="shared" ref="S48" si="106">R48+1</f>
        <v>44452</v>
      </c>
      <c r="T48" s="20">
        <f t="shared" ref="T48" si="107">S48+1</f>
        <v>44453</v>
      </c>
      <c r="U48" s="20">
        <f t="shared" ref="U48" si="108">T48+1</f>
        <v>44454</v>
      </c>
      <c r="V48" s="19"/>
      <c r="W48" s="131"/>
      <c r="X48" s="132"/>
    </row>
    <row r="49" spans="1:24" ht="25.5" customHeight="1">
      <c r="A49" s="83"/>
      <c r="B49" s="85"/>
      <c r="C49" s="80"/>
      <c r="D49" s="126"/>
      <c r="E49" s="128"/>
      <c r="F49" s="130"/>
      <c r="G49" s="30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2"/>
      <c r="U49" s="32"/>
      <c r="V49" s="33"/>
      <c r="W49" s="133"/>
      <c r="X49" s="134"/>
    </row>
    <row r="50" spans="1:24" ht="14.25" customHeight="1">
      <c r="A50" s="17"/>
      <c r="B50" s="78"/>
      <c r="C50" s="80"/>
      <c r="D50" s="98">
        <f t="shared" ref="D50" si="109">IFERROR(D48*F48,"")</f>
        <v>0</v>
      </c>
      <c r="E50" s="99"/>
      <c r="F50" s="100"/>
      <c r="G50" s="34">
        <f t="shared" ref="G50" si="110">U48+1</f>
        <v>44455</v>
      </c>
      <c r="H50" s="20">
        <f t="shared" ref="H50" si="111">G50+1</f>
        <v>44456</v>
      </c>
      <c r="I50" s="20">
        <f t="shared" ref="I50" si="112">H50+1</f>
        <v>44457</v>
      </c>
      <c r="J50" s="20">
        <f t="shared" ref="J50" si="113">I50+1</f>
        <v>44458</v>
      </c>
      <c r="K50" s="20">
        <f t="shared" ref="K50" si="114">J50+1</f>
        <v>44459</v>
      </c>
      <c r="L50" s="20">
        <f t="shared" ref="L50" si="115">K50+1</f>
        <v>44460</v>
      </c>
      <c r="M50" s="20">
        <f t="shared" ref="M50" si="116">L50+1</f>
        <v>44461</v>
      </c>
      <c r="N50" s="20">
        <f t="shared" ref="N50" si="117">M50+1</f>
        <v>44462</v>
      </c>
      <c r="O50" s="20">
        <f t="shared" ref="O50" si="118">N50+1</f>
        <v>44463</v>
      </c>
      <c r="P50" s="20">
        <f t="shared" ref="P50" si="119">O50+1</f>
        <v>44464</v>
      </c>
      <c r="Q50" s="20">
        <f t="shared" ref="Q50" si="120">P50+1</f>
        <v>44465</v>
      </c>
      <c r="R50" s="20">
        <f t="shared" ref="R50" si="121">Q50+1</f>
        <v>44466</v>
      </c>
      <c r="S50" s="20">
        <f t="shared" ref="S50" si="122">R50+1</f>
        <v>44467</v>
      </c>
      <c r="T50" s="29">
        <f t="shared" ref="T50" si="123">DAY(S50+1)</f>
        <v>29</v>
      </c>
      <c r="U50" s="36">
        <f t="shared" ref="U50" si="124">DAY(S50+2)</f>
        <v>30</v>
      </c>
      <c r="V50" s="35">
        <f t="shared" ref="V50" si="125">DAY(S50+3)</f>
        <v>1</v>
      </c>
      <c r="W50" s="133"/>
      <c r="X50" s="134"/>
    </row>
    <row r="51" spans="1:24" ht="25.5" customHeight="1">
      <c r="A51" s="18"/>
      <c r="B51" s="79"/>
      <c r="C51" s="81"/>
      <c r="D51" s="101"/>
      <c r="E51" s="102"/>
      <c r="F51" s="103"/>
      <c r="G51" s="21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4"/>
      <c r="W51" s="135"/>
      <c r="X51" s="136"/>
    </row>
    <row r="52" spans="1:24" ht="14.25" customHeight="1">
      <c r="A52" s="82"/>
      <c r="B52" s="84" t="s">
        <v>27</v>
      </c>
      <c r="C52" s="86"/>
      <c r="D52" s="125">
        <v>600</v>
      </c>
      <c r="E52" s="127" t="s">
        <v>4</v>
      </c>
      <c r="F52" s="129">
        <f t="shared" ref="F52" si="126">ROUND(SUM(G53:U53,G55:V55),0)</f>
        <v>0</v>
      </c>
      <c r="G52" s="34">
        <f t="shared" ref="G52" si="127">IF($D$2&lt;&gt;"",DATE(YEAR($D$2),MONTH($D$2),1),"")</f>
        <v>44440</v>
      </c>
      <c r="H52" s="20">
        <f t="shared" ref="H52" si="128">G52+1</f>
        <v>44441</v>
      </c>
      <c r="I52" s="20">
        <f t="shared" ref="I52" si="129">H52+1</f>
        <v>44442</v>
      </c>
      <c r="J52" s="20">
        <f t="shared" ref="J52" si="130">I52+1</f>
        <v>44443</v>
      </c>
      <c r="K52" s="20">
        <f t="shared" ref="K52" si="131">J52+1</f>
        <v>44444</v>
      </c>
      <c r="L52" s="20">
        <f t="shared" ref="L52" si="132">K52+1</f>
        <v>44445</v>
      </c>
      <c r="M52" s="20">
        <f t="shared" ref="M52" si="133">L52+1</f>
        <v>44446</v>
      </c>
      <c r="N52" s="20">
        <f t="shared" ref="N52" si="134">M52+1</f>
        <v>44447</v>
      </c>
      <c r="O52" s="20">
        <f t="shared" ref="O52" si="135">N52+1</f>
        <v>44448</v>
      </c>
      <c r="P52" s="20">
        <f t="shared" ref="P52" si="136">O52+1</f>
        <v>44449</v>
      </c>
      <c r="Q52" s="20">
        <f t="shared" ref="Q52" si="137">P52+1</f>
        <v>44450</v>
      </c>
      <c r="R52" s="20">
        <f t="shared" ref="R52" si="138">Q52+1</f>
        <v>44451</v>
      </c>
      <c r="S52" s="20">
        <f t="shared" ref="S52" si="139">R52+1</f>
        <v>44452</v>
      </c>
      <c r="T52" s="20">
        <f t="shared" ref="T52" si="140">S52+1</f>
        <v>44453</v>
      </c>
      <c r="U52" s="20">
        <f t="shared" ref="U52" si="141">T52+1</f>
        <v>44454</v>
      </c>
      <c r="V52" s="19"/>
      <c r="W52" s="131"/>
      <c r="X52" s="132"/>
    </row>
    <row r="53" spans="1:24" ht="25.5" customHeight="1">
      <c r="A53" s="83"/>
      <c r="B53" s="85"/>
      <c r="C53" s="80"/>
      <c r="D53" s="126"/>
      <c r="E53" s="128"/>
      <c r="F53" s="130"/>
      <c r="G53" s="30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2"/>
      <c r="U53" s="32"/>
      <c r="V53" s="33"/>
      <c r="W53" s="133"/>
      <c r="X53" s="134"/>
    </row>
    <row r="54" spans="1:24" ht="14.25" customHeight="1">
      <c r="A54" s="17"/>
      <c r="B54" s="78"/>
      <c r="C54" s="80"/>
      <c r="D54" s="98">
        <f t="shared" ref="D54" si="142">IFERROR(D52*F52,"")</f>
        <v>0</v>
      </c>
      <c r="E54" s="99"/>
      <c r="F54" s="100"/>
      <c r="G54" s="34">
        <f t="shared" ref="G54" si="143">U52+1</f>
        <v>44455</v>
      </c>
      <c r="H54" s="20">
        <f t="shared" ref="H54" si="144">G54+1</f>
        <v>44456</v>
      </c>
      <c r="I54" s="20">
        <f t="shared" ref="I54" si="145">H54+1</f>
        <v>44457</v>
      </c>
      <c r="J54" s="20">
        <f t="shared" ref="J54" si="146">I54+1</f>
        <v>44458</v>
      </c>
      <c r="K54" s="20">
        <f t="shared" ref="K54" si="147">J54+1</f>
        <v>44459</v>
      </c>
      <c r="L54" s="20">
        <f t="shared" ref="L54" si="148">K54+1</f>
        <v>44460</v>
      </c>
      <c r="M54" s="20">
        <f t="shared" ref="M54" si="149">L54+1</f>
        <v>44461</v>
      </c>
      <c r="N54" s="20">
        <f t="shared" ref="N54" si="150">M54+1</f>
        <v>44462</v>
      </c>
      <c r="O54" s="20">
        <f t="shared" ref="O54" si="151">N54+1</f>
        <v>44463</v>
      </c>
      <c r="P54" s="20">
        <f t="shared" ref="P54" si="152">O54+1</f>
        <v>44464</v>
      </c>
      <c r="Q54" s="20">
        <f t="shared" ref="Q54" si="153">P54+1</f>
        <v>44465</v>
      </c>
      <c r="R54" s="20">
        <f t="shared" ref="R54" si="154">Q54+1</f>
        <v>44466</v>
      </c>
      <c r="S54" s="20">
        <f t="shared" ref="S54" si="155">R54+1</f>
        <v>44467</v>
      </c>
      <c r="T54" s="29">
        <f t="shared" ref="T54" si="156">DAY(S54+1)</f>
        <v>29</v>
      </c>
      <c r="U54" s="36">
        <f t="shared" ref="U54" si="157">DAY(S54+2)</f>
        <v>30</v>
      </c>
      <c r="V54" s="35">
        <f t="shared" ref="V54" si="158">DAY(S54+3)</f>
        <v>1</v>
      </c>
      <c r="W54" s="133"/>
      <c r="X54" s="134"/>
    </row>
    <row r="55" spans="1:24" ht="25.5" customHeight="1">
      <c r="A55" s="18"/>
      <c r="B55" s="79"/>
      <c r="C55" s="81"/>
      <c r="D55" s="101"/>
      <c r="E55" s="102"/>
      <c r="F55" s="103"/>
      <c r="G55" s="21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3"/>
      <c r="U55" s="23"/>
      <c r="V55" s="24"/>
      <c r="W55" s="135"/>
      <c r="X55" s="136"/>
    </row>
    <row r="56" spans="1:24" ht="14.25" customHeight="1">
      <c r="A56" s="82"/>
      <c r="B56" s="84" t="s">
        <v>27</v>
      </c>
      <c r="C56" s="86"/>
      <c r="D56" s="125">
        <v>600</v>
      </c>
      <c r="E56" s="127" t="s">
        <v>4</v>
      </c>
      <c r="F56" s="129">
        <f t="shared" ref="F56" si="159">ROUND(SUM(G57:U57,G59:V59),0)</f>
        <v>0</v>
      </c>
      <c r="G56" s="34">
        <f t="shared" ref="G56" si="160">IF($D$2&lt;&gt;"",DATE(YEAR($D$2),MONTH($D$2),1),"")</f>
        <v>44440</v>
      </c>
      <c r="H56" s="20">
        <f t="shared" ref="H56" si="161">G56+1</f>
        <v>44441</v>
      </c>
      <c r="I56" s="20">
        <f t="shared" ref="I56" si="162">H56+1</f>
        <v>44442</v>
      </c>
      <c r="J56" s="20">
        <f t="shared" ref="J56" si="163">I56+1</f>
        <v>44443</v>
      </c>
      <c r="K56" s="20">
        <f t="shared" ref="K56" si="164">J56+1</f>
        <v>44444</v>
      </c>
      <c r="L56" s="20">
        <f t="shared" ref="L56" si="165">K56+1</f>
        <v>44445</v>
      </c>
      <c r="M56" s="20">
        <f t="shared" ref="M56" si="166">L56+1</f>
        <v>44446</v>
      </c>
      <c r="N56" s="20">
        <f t="shared" ref="N56" si="167">M56+1</f>
        <v>44447</v>
      </c>
      <c r="O56" s="20">
        <f t="shared" ref="O56" si="168">N56+1</f>
        <v>44448</v>
      </c>
      <c r="P56" s="20">
        <f t="shared" ref="P56" si="169">O56+1</f>
        <v>44449</v>
      </c>
      <c r="Q56" s="20">
        <f t="shared" ref="Q56" si="170">P56+1</f>
        <v>44450</v>
      </c>
      <c r="R56" s="20">
        <f t="shared" ref="R56" si="171">Q56+1</f>
        <v>44451</v>
      </c>
      <c r="S56" s="20">
        <f t="shared" ref="S56" si="172">R56+1</f>
        <v>44452</v>
      </c>
      <c r="T56" s="20">
        <f t="shared" ref="T56" si="173">S56+1</f>
        <v>44453</v>
      </c>
      <c r="U56" s="20">
        <f t="shared" ref="U56" si="174">T56+1</f>
        <v>44454</v>
      </c>
      <c r="V56" s="19"/>
      <c r="W56" s="131"/>
      <c r="X56" s="132"/>
    </row>
    <row r="57" spans="1:24" ht="25.5" customHeight="1">
      <c r="A57" s="83"/>
      <c r="B57" s="85"/>
      <c r="C57" s="80"/>
      <c r="D57" s="126"/>
      <c r="E57" s="128"/>
      <c r="F57" s="130"/>
      <c r="G57" s="30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2"/>
      <c r="U57" s="32"/>
      <c r="V57" s="33"/>
      <c r="W57" s="133"/>
      <c r="X57" s="134"/>
    </row>
    <row r="58" spans="1:24" ht="14.25" customHeight="1">
      <c r="A58" s="17"/>
      <c r="B58" s="78"/>
      <c r="C58" s="80"/>
      <c r="D58" s="98">
        <f t="shared" ref="D58" si="175">IFERROR(D56*F56,"")</f>
        <v>0</v>
      </c>
      <c r="E58" s="99"/>
      <c r="F58" s="100"/>
      <c r="G58" s="34">
        <f t="shared" ref="G58" si="176">U56+1</f>
        <v>44455</v>
      </c>
      <c r="H58" s="20">
        <f t="shared" ref="H58" si="177">G58+1</f>
        <v>44456</v>
      </c>
      <c r="I58" s="20">
        <f t="shared" ref="I58" si="178">H58+1</f>
        <v>44457</v>
      </c>
      <c r="J58" s="20">
        <f t="shared" ref="J58" si="179">I58+1</f>
        <v>44458</v>
      </c>
      <c r="K58" s="20">
        <f t="shared" ref="K58" si="180">J58+1</f>
        <v>44459</v>
      </c>
      <c r="L58" s="20">
        <f t="shared" ref="L58" si="181">K58+1</f>
        <v>44460</v>
      </c>
      <c r="M58" s="20">
        <f t="shared" ref="M58" si="182">L58+1</f>
        <v>44461</v>
      </c>
      <c r="N58" s="20">
        <f t="shared" ref="N58" si="183">M58+1</f>
        <v>44462</v>
      </c>
      <c r="O58" s="20">
        <f t="shared" ref="O58" si="184">N58+1</f>
        <v>44463</v>
      </c>
      <c r="P58" s="20">
        <f t="shared" ref="P58" si="185">O58+1</f>
        <v>44464</v>
      </c>
      <c r="Q58" s="20">
        <f t="shared" ref="Q58" si="186">P58+1</f>
        <v>44465</v>
      </c>
      <c r="R58" s="20">
        <f t="shared" ref="R58" si="187">Q58+1</f>
        <v>44466</v>
      </c>
      <c r="S58" s="20">
        <f t="shared" ref="S58" si="188">R58+1</f>
        <v>44467</v>
      </c>
      <c r="T58" s="29">
        <f t="shared" ref="T58" si="189">DAY(S58+1)</f>
        <v>29</v>
      </c>
      <c r="U58" s="36">
        <f t="shared" ref="U58" si="190">DAY(S58+2)</f>
        <v>30</v>
      </c>
      <c r="V58" s="35">
        <f t="shared" ref="V58" si="191">DAY(S58+3)</f>
        <v>1</v>
      </c>
      <c r="W58" s="133"/>
      <c r="X58" s="134"/>
    </row>
    <row r="59" spans="1:24" ht="25.5" customHeight="1">
      <c r="A59" s="18"/>
      <c r="B59" s="79"/>
      <c r="C59" s="81"/>
      <c r="D59" s="101"/>
      <c r="E59" s="102"/>
      <c r="F59" s="103"/>
      <c r="G59" s="21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3"/>
      <c r="U59" s="23"/>
      <c r="V59" s="24"/>
      <c r="W59" s="135"/>
      <c r="X59" s="136"/>
    </row>
    <row r="61" spans="1:24" ht="24">
      <c r="B61" s="43"/>
      <c r="C61" s="25"/>
      <c r="D61" s="25"/>
      <c r="E61" s="25"/>
      <c r="F61" s="25"/>
      <c r="G61" s="25"/>
      <c r="H61" s="25"/>
      <c r="I61" s="25"/>
      <c r="J61" s="25" t="s">
        <v>9</v>
      </c>
      <c r="K61" s="25"/>
      <c r="L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</row>
    <row r="62" spans="1:24" ht="22.5" customHeight="1">
      <c r="B62" s="162" t="str">
        <f>'5月'!B62</f>
        <v>校区</v>
      </c>
      <c r="C62" s="162"/>
      <c r="D62" s="163">
        <f>EDATE('5月'!D62,4)</f>
        <v>44440</v>
      </c>
      <c r="E62" s="163"/>
      <c r="F62" s="163"/>
      <c r="G62" s="163"/>
      <c r="H62" s="27"/>
      <c r="I62" s="25"/>
      <c r="J62" s="25"/>
      <c r="K62" s="25"/>
      <c r="L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</row>
    <row r="63" spans="1:24" ht="12.75" customHeight="1">
      <c r="A63" s="2"/>
      <c r="C63" s="26"/>
      <c r="D63" s="26"/>
      <c r="E63" s="26"/>
      <c r="F63" s="2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8.75" customHeight="1">
      <c r="A64" s="2"/>
      <c r="B64" s="16"/>
      <c r="C64" s="14"/>
      <c r="D64" s="15"/>
      <c r="E64" s="15"/>
      <c r="F64" s="15"/>
      <c r="G64" s="2"/>
      <c r="H64" s="2"/>
      <c r="I64" s="2"/>
      <c r="J64" s="2"/>
      <c r="K64" s="2"/>
      <c r="L64" s="2"/>
      <c r="M64" s="2"/>
      <c r="N64" s="2"/>
      <c r="O64" s="2"/>
      <c r="Q64" s="96" t="s">
        <v>13</v>
      </c>
      <c r="R64" s="96"/>
      <c r="S64" s="96"/>
      <c r="T64" s="96"/>
      <c r="U64" s="96"/>
      <c r="V64" s="96"/>
      <c r="W64" s="96"/>
      <c r="X64" s="63"/>
    </row>
    <row r="65" spans="1:24" ht="20.25" customHeight="1">
      <c r="A65" s="2"/>
      <c r="B65" s="2"/>
      <c r="C65" s="14"/>
      <c r="D65" s="15"/>
      <c r="E65" s="15"/>
      <c r="F65" s="15"/>
      <c r="G65" s="2"/>
      <c r="H65" s="2"/>
      <c r="I65" s="2"/>
      <c r="J65" s="2"/>
      <c r="K65" s="2"/>
      <c r="L65" s="2"/>
      <c r="M65" s="2"/>
      <c r="N65" s="2"/>
      <c r="O65" s="2"/>
      <c r="Q65" s="97" t="s">
        <v>12</v>
      </c>
      <c r="R65" s="97"/>
      <c r="S65" s="97"/>
      <c r="T65" s="97"/>
      <c r="U65" s="97"/>
      <c r="V65" s="97"/>
      <c r="W65" s="40" t="s">
        <v>10</v>
      </c>
      <c r="X65" s="28"/>
    </row>
    <row r="66" spans="1:24">
      <c r="A66" s="2"/>
      <c r="B66" s="2"/>
      <c r="C66" s="2"/>
      <c r="D66" s="2"/>
      <c r="E66" s="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3"/>
      <c r="B67" s="88" t="s">
        <v>0</v>
      </c>
      <c r="C67" s="8"/>
      <c r="D67" s="94" t="s">
        <v>1</v>
      </c>
      <c r="E67" s="95"/>
      <c r="F67" s="95"/>
      <c r="G67" s="116" t="s">
        <v>2</v>
      </c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8"/>
      <c r="W67" s="104" t="s">
        <v>8</v>
      </c>
      <c r="X67" s="105"/>
    </row>
    <row r="68" spans="1:24" ht="15.75" customHeight="1">
      <c r="A68" s="9"/>
      <c r="B68" s="89"/>
      <c r="C68" s="10"/>
      <c r="D68" s="7" t="s">
        <v>3</v>
      </c>
      <c r="E68" s="11" t="s">
        <v>4</v>
      </c>
      <c r="F68" s="11" t="s">
        <v>6</v>
      </c>
      <c r="G68" s="119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1"/>
      <c r="W68" s="106"/>
      <c r="X68" s="107"/>
    </row>
    <row r="69" spans="1:24" ht="15.75" customHeight="1">
      <c r="A69" s="5"/>
      <c r="B69" s="90"/>
      <c r="C69" s="6"/>
      <c r="D69" s="92" t="s">
        <v>5</v>
      </c>
      <c r="E69" s="93"/>
      <c r="F69" s="93"/>
      <c r="G69" s="122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4"/>
      <c r="W69" s="108"/>
      <c r="X69" s="109"/>
    </row>
    <row r="70" spans="1:24" ht="14.25" customHeight="1">
      <c r="A70" s="82"/>
      <c r="B70" s="84" t="s">
        <v>27</v>
      </c>
      <c r="C70" s="86"/>
      <c r="D70" s="125">
        <v>600</v>
      </c>
      <c r="E70" s="127" t="s">
        <v>4</v>
      </c>
      <c r="F70" s="129">
        <f>ROUND(SUM(G71:U71,G73:V73),0)</f>
        <v>0</v>
      </c>
      <c r="G70" s="34">
        <f>IF($D$2&lt;&gt;"",DATE(YEAR($D$2),MONTH($D$2),1),"")</f>
        <v>44440</v>
      </c>
      <c r="H70" s="20">
        <f>G70+1</f>
        <v>44441</v>
      </c>
      <c r="I70" s="20">
        <f t="shared" ref="I70" si="192">H70+1</f>
        <v>44442</v>
      </c>
      <c r="J70" s="20">
        <f>I70+1</f>
        <v>44443</v>
      </c>
      <c r="K70" s="20">
        <f t="shared" ref="K70" si="193">J70+1</f>
        <v>44444</v>
      </c>
      <c r="L70" s="20">
        <f t="shared" ref="L70" si="194">K70+1</f>
        <v>44445</v>
      </c>
      <c r="M70" s="20">
        <f t="shared" ref="M70" si="195">L70+1</f>
        <v>44446</v>
      </c>
      <c r="N70" s="20">
        <f t="shared" ref="N70" si="196">M70+1</f>
        <v>44447</v>
      </c>
      <c r="O70" s="20">
        <f t="shared" ref="O70" si="197">N70+1</f>
        <v>44448</v>
      </c>
      <c r="P70" s="20">
        <f t="shared" ref="P70" si="198">O70+1</f>
        <v>44449</v>
      </c>
      <c r="Q70" s="20">
        <f t="shared" ref="Q70" si="199">P70+1</f>
        <v>44450</v>
      </c>
      <c r="R70" s="20">
        <f t="shared" ref="R70" si="200">Q70+1</f>
        <v>44451</v>
      </c>
      <c r="S70" s="20">
        <f t="shared" ref="S70" si="201">R70+1</f>
        <v>44452</v>
      </c>
      <c r="T70" s="20">
        <f t="shared" ref="T70" si="202">S70+1</f>
        <v>44453</v>
      </c>
      <c r="U70" s="20">
        <f t="shared" ref="U70" si="203">T70+1</f>
        <v>44454</v>
      </c>
      <c r="V70" s="19"/>
      <c r="W70" s="110"/>
      <c r="X70" s="111"/>
    </row>
    <row r="71" spans="1:24" ht="25.5" customHeight="1">
      <c r="A71" s="83"/>
      <c r="B71" s="85"/>
      <c r="C71" s="80"/>
      <c r="D71" s="126"/>
      <c r="E71" s="128"/>
      <c r="F71" s="130"/>
      <c r="G71" s="30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2"/>
      <c r="U71" s="32"/>
      <c r="V71" s="37"/>
      <c r="W71" s="112"/>
      <c r="X71" s="113"/>
    </row>
    <row r="72" spans="1:24" ht="14.25" customHeight="1">
      <c r="A72" s="17"/>
      <c r="B72" s="78"/>
      <c r="C72" s="80"/>
      <c r="D72" s="98">
        <f>IFERROR(D70*F70,"")</f>
        <v>0</v>
      </c>
      <c r="E72" s="99"/>
      <c r="F72" s="100"/>
      <c r="G72" s="34">
        <f>U70+1</f>
        <v>44455</v>
      </c>
      <c r="H72" s="20">
        <f>G72+1</f>
        <v>44456</v>
      </c>
      <c r="I72" s="20">
        <f t="shared" ref="I72" si="204">H72+1</f>
        <v>44457</v>
      </c>
      <c r="J72" s="20">
        <f t="shared" ref="J72" si="205">I72+1</f>
        <v>44458</v>
      </c>
      <c r="K72" s="20">
        <f t="shared" ref="K72" si="206">J72+1</f>
        <v>44459</v>
      </c>
      <c r="L72" s="20">
        <f t="shared" ref="L72" si="207">K72+1</f>
        <v>44460</v>
      </c>
      <c r="M72" s="20">
        <f t="shared" ref="M72" si="208">L72+1</f>
        <v>44461</v>
      </c>
      <c r="N72" s="20">
        <f t="shared" ref="N72" si="209">M72+1</f>
        <v>44462</v>
      </c>
      <c r="O72" s="20">
        <f t="shared" ref="O72" si="210">N72+1</f>
        <v>44463</v>
      </c>
      <c r="P72" s="20">
        <f t="shared" ref="P72" si="211">O72+1</f>
        <v>44464</v>
      </c>
      <c r="Q72" s="20">
        <f t="shared" ref="Q72" si="212">P72+1</f>
        <v>44465</v>
      </c>
      <c r="R72" s="20">
        <f t="shared" ref="R72" si="213">Q72+1</f>
        <v>44466</v>
      </c>
      <c r="S72" s="20">
        <f>R72+1</f>
        <v>44467</v>
      </c>
      <c r="T72" s="29">
        <f>DAY(S72+1)</f>
        <v>29</v>
      </c>
      <c r="U72" s="36">
        <f>DAY(S72+2)</f>
        <v>30</v>
      </c>
      <c r="V72" s="35">
        <f>DAY(S72+3)</f>
        <v>1</v>
      </c>
      <c r="W72" s="112"/>
      <c r="X72" s="113"/>
    </row>
    <row r="73" spans="1:24" ht="25.5" customHeight="1">
      <c r="A73" s="18"/>
      <c r="B73" s="79"/>
      <c r="C73" s="81"/>
      <c r="D73" s="101"/>
      <c r="E73" s="102"/>
      <c r="F73" s="103"/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3"/>
      <c r="U73" s="23"/>
      <c r="V73" s="24"/>
      <c r="W73" s="114"/>
      <c r="X73" s="115"/>
    </row>
    <row r="74" spans="1:24" ht="14.25" customHeight="1">
      <c r="A74" s="82"/>
      <c r="B74" s="84" t="s">
        <v>27</v>
      </c>
      <c r="C74" s="86"/>
      <c r="D74" s="125">
        <v>600</v>
      </c>
      <c r="E74" s="127" t="s">
        <v>4</v>
      </c>
      <c r="F74" s="129">
        <f t="shared" ref="F74" si="214">ROUND(SUM(G75:U75,G77:V77),0)</f>
        <v>0</v>
      </c>
      <c r="G74" s="34">
        <f t="shared" ref="G74" si="215">IF($D$2&lt;&gt;"",DATE(YEAR($D$2),MONTH($D$2),1),"")</f>
        <v>44440</v>
      </c>
      <c r="H74" s="20">
        <f t="shared" ref="H74" si="216">G74+1</f>
        <v>44441</v>
      </c>
      <c r="I74" s="20">
        <f t="shared" ref="I74" si="217">H74+1</f>
        <v>44442</v>
      </c>
      <c r="J74" s="20">
        <f t="shared" ref="J74" si="218">I74+1</f>
        <v>44443</v>
      </c>
      <c r="K74" s="20">
        <f t="shared" ref="K74" si="219">J74+1</f>
        <v>44444</v>
      </c>
      <c r="L74" s="20">
        <f t="shared" ref="L74" si="220">K74+1</f>
        <v>44445</v>
      </c>
      <c r="M74" s="20">
        <f t="shared" ref="M74" si="221">L74+1</f>
        <v>44446</v>
      </c>
      <c r="N74" s="20">
        <f t="shared" ref="N74" si="222">M74+1</f>
        <v>44447</v>
      </c>
      <c r="O74" s="20">
        <f t="shared" ref="O74" si="223">N74+1</f>
        <v>44448</v>
      </c>
      <c r="P74" s="20">
        <f t="shared" ref="P74" si="224">O74+1</f>
        <v>44449</v>
      </c>
      <c r="Q74" s="20">
        <f t="shared" ref="Q74" si="225">P74+1</f>
        <v>44450</v>
      </c>
      <c r="R74" s="20">
        <f t="shared" ref="R74" si="226">Q74+1</f>
        <v>44451</v>
      </c>
      <c r="S74" s="20">
        <f t="shared" ref="S74" si="227">R74+1</f>
        <v>44452</v>
      </c>
      <c r="T74" s="20">
        <f t="shared" ref="T74" si="228">S74+1</f>
        <v>44453</v>
      </c>
      <c r="U74" s="20">
        <f t="shared" ref="U74" si="229">T74+1</f>
        <v>44454</v>
      </c>
      <c r="V74" s="19"/>
      <c r="W74" s="131"/>
      <c r="X74" s="132"/>
    </row>
    <row r="75" spans="1:24" ht="25.5" customHeight="1">
      <c r="A75" s="83"/>
      <c r="B75" s="85"/>
      <c r="C75" s="80"/>
      <c r="D75" s="126"/>
      <c r="E75" s="128"/>
      <c r="F75" s="130"/>
      <c r="G75" s="30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2"/>
      <c r="U75" s="32"/>
      <c r="V75" s="33"/>
      <c r="W75" s="133"/>
      <c r="X75" s="134"/>
    </row>
    <row r="76" spans="1:24" ht="14.25" customHeight="1">
      <c r="A76" s="17"/>
      <c r="B76" s="78"/>
      <c r="C76" s="80"/>
      <c r="D76" s="98">
        <f t="shared" ref="D76" si="230">IFERROR(D74*F74,"")</f>
        <v>0</v>
      </c>
      <c r="E76" s="99"/>
      <c r="F76" s="100"/>
      <c r="G76" s="34">
        <f t="shared" ref="G76" si="231">U74+1</f>
        <v>44455</v>
      </c>
      <c r="H76" s="20">
        <f t="shared" ref="H76" si="232">G76+1</f>
        <v>44456</v>
      </c>
      <c r="I76" s="20">
        <f t="shared" ref="I76" si="233">H76+1</f>
        <v>44457</v>
      </c>
      <c r="J76" s="20">
        <f t="shared" ref="J76" si="234">I76+1</f>
        <v>44458</v>
      </c>
      <c r="K76" s="20">
        <f t="shared" ref="K76" si="235">J76+1</f>
        <v>44459</v>
      </c>
      <c r="L76" s="20">
        <f t="shared" ref="L76" si="236">K76+1</f>
        <v>44460</v>
      </c>
      <c r="M76" s="20">
        <f t="shared" ref="M76" si="237">L76+1</f>
        <v>44461</v>
      </c>
      <c r="N76" s="20">
        <f t="shared" ref="N76" si="238">M76+1</f>
        <v>44462</v>
      </c>
      <c r="O76" s="20">
        <f t="shared" ref="O76" si="239">N76+1</f>
        <v>44463</v>
      </c>
      <c r="P76" s="20">
        <f t="shared" ref="P76" si="240">O76+1</f>
        <v>44464</v>
      </c>
      <c r="Q76" s="20">
        <f t="shared" ref="Q76" si="241">P76+1</f>
        <v>44465</v>
      </c>
      <c r="R76" s="20">
        <f t="shared" ref="R76" si="242">Q76+1</f>
        <v>44466</v>
      </c>
      <c r="S76" s="20">
        <f t="shared" ref="S76" si="243">R76+1</f>
        <v>44467</v>
      </c>
      <c r="T76" s="29">
        <f t="shared" ref="T76" si="244">DAY(S76+1)</f>
        <v>29</v>
      </c>
      <c r="U76" s="36">
        <f t="shared" ref="U76" si="245">DAY(S76+2)</f>
        <v>30</v>
      </c>
      <c r="V76" s="35">
        <f t="shared" ref="V76" si="246">DAY(S76+3)</f>
        <v>1</v>
      </c>
      <c r="W76" s="133"/>
      <c r="X76" s="134"/>
    </row>
    <row r="77" spans="1:24" ht="25.5" customHeight="1">
      <c r="A77" s="18"/>
      <c r="B77" s="79"/>
      <c r="C77" s="81"/>
      <c r="D77" s="101"/>
      <c r="E77" s="102"/>
      <c r="F77" s="103"/>
      <c r="G77" s="21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3"/>
      <c r="U77" s="23"/>
      <c r="V77" s="24"/>
      <c r="W77" s="135"/>
      <c r="X77" s="136"/>
    </row>
    <row r="78" spans="1:24" ht="14.25" customHeight="1">
      <c r="A78" s="82"/>
      <c r="B78" s="84" t="s">
        <v>27</v>
      </c>
      <c r="C78" s="86"/>
      <c r="D78" s="125">
        <v>600</v>
      </c>
      <c r="E78" s="127" t="s">
        <v>4</v>
      </c>
      <c r="F78" s="129">
        <f t="shared" ref="F78" si="247">ROUND(SUM(G79:U79,G81:V81),0)</f>
        <v>0</v>
      </c>
      <c r="G78" s="34">
        <f t="shared" ref="G78" si="248">IF($D$2&lt;&gt;"",DATE(YEAR($D$2),MONTH($D$2),1),"")</f>
        <v>44440</v>
      </c>
      <c r="H78" s="20">
        <f t="shared" ref="H78" si="249">G78+1</f>
        <v>44441</v>
      </c>
      <c r="I78" s="20">
        <f t="shared" ref="I78" si="250">H78+1</f>
        <v>44442</v>
      </c>
      <c r="J78" s="20">
        <f t="shared" ref="J78" si="251">I78+1</f>
        <v>44443</v>
      </c>
      <c r="K78" s="20">
        <f t="shared" ref="K78" si="252">J78+1</f>
        <v>44444</v>
      </c>
      <c r="L78" s="20">
        <f t="shared" ref="L78" si="253">K78+1</f>
        <v>44445</v>
      </c>
      <c r="M78" s="20">
        <f t="shared" ref="M78" si="254">L78+1</f>
        <v>44446</v>
      </c>
      <c r="N78" s="20">
        <f t="shared" ref="N78" si="255">M78+1</f>
        <v>44447</v>
      </c>
      <c r="O78" s="20">
        <f t="shared" ref="O78" si="256">N78+1</f>
        <v>44448</v>
      </c>
      <c r="P78" s="20">
        <f t="shared" ref="P78" si="257">O78+1</f>
        <v>44449</v>
      </c>
      <c r="Q78" s="20">
        <f t="shared" ref="Q78" si="258">P78+1</f>
        <v>44450</v>
      </c>
      <c r="R78" s="20">
        <f t="shared" ref="R78" si="259">Q78+1</f>
        <v>44451</v>
      </c>
      <c r="S78" s="20">
        <f t="shared" ref="S78" si="260">R78+1</f>
        <v>44452</v>
      </c>
      <c r="T78" s="20">
        <f t="shared" ref="T78" si="261">S78+1</f>
        <v>44453</v>
      </c>
      <c r="U78" s="20">
        <f t="shared" ref="U78" si="262">T78+1</f>
        <v>44454</v>
      </c>
      <c r="V78" s="19"/>
      <c r="W78" s="131"/>
      <c r="X78" s="132"/>
    </row>
    <row r="79" spans="1:24" ht="25.5" customHeight="1">
      <c r="A79" s="83"/>
      <c r="B79" s="85"/>
      <c r="C79" s="80"/>
      <c r="D79" s="126"/>
      <c r="E79" s="128"/>
      <c r="F79" s="130"/>
      <c r="G79" s="30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2"/>
      <c r="U79" s="32"/>
      <c r="V79" s="33"/>
      <c r="W79" s="133"/>
      <c r="X79" s="134"/>
    </row>
    <row r="80" spans="1:24" ht="14.25" customHeight="1">
      <c r="A80" s="17"/>
      <c r="B80" s="78"/>
      <c r="C80" s="80"/>
      <c r="D80" s="98">
        <f t="shared" ref="D80" si="263">IFERROR(D78*F78,"")</f>
        <v>0</v>
      </c>
      <c r="E80" s="99"/>
      <c r="F80" s="100"/>
      <c r="G80" s="34">
        <f t="shared" ref="G80" si="264">U78+1</f>
        <v>44455</v>
      </c>
      <c r="H80" s="20">
        <f t="shared" ref="H80" si="265">G80+1</f>
        <v>44456</v>
      </c>
      <c r="I80" s="20">
        <f t="shared" ref="I80" si="266">H80+1</f>
        <v>44457</v>
      </c>
      <c r="J80" s="20">
        <f t="shared" ref="J80" si="267">I80+1</f>
        <v>44458</v>
      </c>
      <c r="K80" s="20">
        <f t="shared" ref="K80" si="268">J80+1</f>
        <v>44459</v>
      </c>
      <c r="L80" s="20">
        <f t="shared" ref="L80" si="269">K80+1</f>
        <v>44460</v>
      </c>
      <c r="M80" s="20">
        <f t="shared" ref="M80" si="270">L80+1</f>
        <v>44461</v>
      </c>
      <c r="N80" s="20">
        <f t="shared" ref="N80" si="271">M80+1</f>
        <v>44462</v>
      </c>
      <c r="O80" s="20">
        <f t="shared" ref="O80" si="272">N80+1</f>
        <v>44463</v>
      </c>
      <c r="P80" s="20">
        <f t="shared" ref="P80" si="273">O80+1</f>
        <v>44464</v>
      </c>
      <c r="Q80" s="20">
        <f t="shared" ref="Q80" si="274">P80+1</f>
        <v>44465</v>
      </c>
      <c r="R80" s="20">
        <f t="shared" ref="R80" si="275">Q80+1</f>
        <v>44466</v>
      </c>
      <c r="S80" s="20">
        <f t="shared" ref="S80" si="276">R80+1</f>
        <v>44467</v>
      </c>
      <c r="T80" s="29">
        <f t="shared" ref="T80" si="277">DAY(S80+1)</f>
        <v>29</v>
      </c>
      <c r="U80" s="36">
        <f t="shared" ref="U80" si="278">DAY(S80+2)</f>
        <v>30</v>
      </c>
      <c r="V80" s="35">
        <f t="shared" ref="V80" si="279">DAY(S80+3)</f>
        <v>1</v>
      </c>
      <c r="W80" s="133"/>
      <c r="X80" s="134"/>
    </row>
    <row r="81" spans="1:24" ht="25.5" customHeight="1">
      <c r="A81" s="18"/>
      <c r="B81" s="79"/>
      <c r="C81" s="81"/>
      <c r="D81" s="101"/>
      <c r="E81" s="102"/>
      <c r="F81" s="103"/>
      <c r="G81" s="21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3"/>
      <c r="U81" s="23"/>
      <c r="V81" s="24"/>
      <c r="W81" s="135"/>
      <c r="X81" s="136"/>
    </row>
    <row r="82" spans="1:24" ht="14.25" customHeight="1">
      <c r="A82" s="82"/>
      <c r="B82" s="84" t="s">
        <v>27</v>
      </c>
      <c r="C82" s="86"/>
      <c r="D82" s="125">
        <v>600</v>
      </c>
      <c r="E82" s="127" t="s">
        <v>4</v>
      </c>
      <c r="F82" s="129">
        <f t="shared" ref="F82" si="280">ROUND(SUM(G83:U83,G85:V85),0)</f>
        <v>0</v>
      </c>
      <c r="G82" s="34">
        <f t="shared" ref="G82" si="281">IF($D$2&lt;&gt;"",DATE(YEAR($D$2),MONTH($D$2),1),"")</f>
        <v>44440</v>
      </c>
      <c r="H82" s="20">
        <f t="shared" ref="H82" si="282">G82+1</f>
        <v>44441</v>
      </c>
      <c r="I82" s="20">
        <f t="shared" ref="I82" si="283">H82+1</f>
        <v>44442</v>
      </c>
      <c r="J82" s="20">
        <f t="shared" ref="J82" si="284">I82+1</f>
        <v>44443</v>
      </c>
      <c r="K82" s="20">
        <f t="shared" ref="K82" si="285">J82+1</f>
        <v>44444</v>
      </c>
      <c r="L82" s="20">
        <f t="shared" ref="L82" si="286">K82+1</f>
        <v>44445</v>
      </c>
      <c r="M82" s="20">
        <f t="shared" ref="M82" si="287">L82+1</f>
        <v>44446</v>
      </c>
      <c r="N82" s="20">
        <f t="shared" ref="N82" si="288">M82+1</f>
        <v>44447</v>
      </c>
      <c r="O82" s="20">
        <f t="shared" ref="O82" si="289">N82+1</f>
        <v>44448</v>
      </c>
      <c r="P82" s="20">
        <f t="shared" ref="P82" si="290">O82+1</f>
        <v>44449</v>
      </c>
      <c r="Q82" s="20">
        <f t="shared" ref="Q82" si="291">P82+1</f>
        <v>44450</v>
      </c>
      <c r="R82" s="20">
        <f t="shared" ref="R82" si="292">Q82+1</f>
        <v>44451</v>
      </c>
      <c r="S82" s="20">
        <f t="shared" ref="S82" si="293">R82+1</f>
        <v>44452</v>
      </c>
      <c r="T82" s="20">
        <f t="shared" ref="T82" si="294">S82+1</f>
        <v>44453</v>
      </c>
      <c r="U82" s="20">
        <f t="shared" ref="U82" si="295">T82+1</f>
        <v>44454</v>
      </c>
      <c r="V82" s="19"/>
      <c r="W82" s="131"/>
      <c r="X82" s="132"/>
    </row>
    <row r="83" spans="1:24" ht="25.5" customHeight="1">
      <c r="A83" s="83"/>
      <c r="B83" s="85"/>
      <c r="C83" s="80"/>
      <c r="D83" s="126"/>
      <c r="E83" s="128"/>
      <c r="F83" s="130"/>
      <c r="G83" s="30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2"/>
      <c r="U83" s="32"/>
      <c r="V83" s="33"/>
      <c r="W83" s="133"/>
      <c r="X83" s="134"/>
    </row>
    <row r="84" spans="1:24" ht="14.25" customHeight="1">
      <c r="A84" s="17"/>
      <c r="B84" s="78"/>
      <c r="C84" s="80"/>
      <c r="D84" s="98">
        <f t="shared" ref="D84" si="296">IFERROR(D82*F82,"")</f>
        <v>0</v>
      </c>
      <c r="E84" s="99"/>
      <c r="F84" s="100"/>
      <c r="G84" s="34">
        <f t="shared" ref="G84" si="297">U82+1</f>
        <v>44455</v>
      </c>
      <c r="H84" s="20">
        <f t="shared" ref="H84" si="298">G84+1</f>
        <v>44456</v>
      </c>
      <c r="I84" s="20">
        <f t="shared" ref="I84" si="299">H84+1</f>
        <v>44457</v>
      </c>
      <c r="J84" s="20">
        <f t="shared" ref="J84" si="300">I84+1</f>
        <v>44458</v>
      </c>
      <c r="K84" s="20">
        <f t="shared" ref="K84" si="301">J84+1</f>
        <v>44459</v>
      </c>
      <c r="L84" s="20">
        <f t="shared" ref="L84" si="302">K84+1</f>
        <v>44460</v>
      </c>
      <c r="M84" s="20">
        <f t="shared" ref="M84" si="303">L84+1</f>
        <v>44461</v>
      </c>
      <c r="N84" s="20">
        <f t="shared" ref="N84" si="304">M84+1</f>
        <v>44462</v>
      </c>
      <c r="O84" s="20">
        <f t="shared" ref="O84" si="305">N84+1</f>
        <v>44463</v>
      </c>
      <c r="P84" s="20">
        <f t="shared" ref="P84" si="306">O84+1</f>
        <v>44464</v>
      </c>
      <c r="Q84" s="20">
        <f t="shared" ref="Q84" si="307">P84+1</f>
        <v>44465</v>
      </c>
      <c r="R84" s="20">
        <f t="shared" ref="R84" si="308">Q84+1</f>
        <v>44466</v>
      </c>
      <c r="S84" s="20">
        <f t="shared" ref="S84" si="309">R84+1</f>
        <v>44467</v>
      </c>
      <c r="T84" s="29">
        <f t="shared" ref="T84" si="310">DAY(S84+1)</f>
        <v>29</v>
      </c>
      <c r="U84" s="36">
        <f t="shared" ref="U84" si="311">DAY(S84+2)</f>
        <v>30</v>
      </c>
      <c r="V84" s="35">
        <f t="shared" ref="V84" si="312">DAY(S84+3)</f>
        <v>1</v>
      </c>
      <c r="W84" s="133"/>
      <c r="X84" s="134"/>
    </row>
    <row r="85" spans="1:24" ht="25.5" customHeight="1">
      <c r="A85" s="18"/>
      <c r="B85" s="79"/>
      <c r="C85" s="81"/>
      <c r="D85" s="101"/>
      <c r="E85" s="102"/>
      <c r="F85" s="103"/>
      <c r="G85" s="21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3"/>
      <c r="U85" s="23"/>
      <c r="V85" s="24"/>
      <c r="W85" s="135"/>
      <c r="X85" s="136"/>
    </row>
    <row r="86" spans="1:24" ht="14.25" customHeight="1">
      <c r="A86" s="82"/>
      <c r="B86" s="84" t="s">
        <v>27</v>
      </c>
      <c r="C86" s="86"/>
      <c r="D86" s="125">
        <v>600</v>
      </c>
      <c r="E86" s="127" t="s">
        <v>4</v>
      </c>
      <c r="F86" s="129">
        <f t="shared" ref="F86" si="313">ROUND(SUM(G87:U87,G89:V89),0)</f>
        <v>0</v>
      </c>
      <c r="G86" s="34">
        <f t="shared" ref="G86" si="314">IF($D$2&lt;&gt;"",DATE(YEAR($D$2),MONTH($D$2),1),"")</f>
        <v>44440</v>
      </c>
      <c r="H86" s="20">
        <f t="shared" ref="H86" si="315">G86+1</f>
        <v>44441</v>
      </c>
      <c r="I86" s="20">
        <f t="shared" ref="I86" si="316">H86+1</f>
        <v>44442</v>
      </c>
      <c r="J86" s="20">
        <f t="shared" ref="J86" si="317">I86+1</f>
        <v>44443</v>
      </c>
      <c r="K86" s="20">
        <f t="shared" ref="K86" si="318">J86+1</f>
        <v>44444</v>
      </c>
      <c r="L86" s="20">
        <f t="shared" ref="L86" si="319">K86+1</f>
        <v>44445</v>
      </c>
      <c r="M86" s="20">
        <f t="shared" ref="M86" si="320">L86+1</f>
        <v>44446</v>
      </c>
      <c r="N86" s="20">
        <f t="shared" ref="N86" si="321">M86+1</f>
        <v>44447</v>
      </c>
      <c r="O86" s="20">
        <f t="shared" ref="O86" si="322">N86+1</f>
        <v>44448</v>
      </c>
      <c r="P86" s="20">
        <f t="shared" ref="P86" si="323">O86+1</f>
        <v>44449</v>
      </c>
      <c r="Q86" s="20">
        <f t="shared" ref="Q86" si="324">P86+1</f>
        <v>44450</v>
      </c>
      <c r="R86" s="20">
        <f t="shared" ref="R86" si="325">Q86+1</f>
        <v>44451</v>
      </c>
      <c r="S86" s="20">
        <f t="shared" ref="S86" si="326">R86+1</f>
        <v>44452</v>
      </c>
      <c r="T86" s="20">
        <f t="shared" ref="T86" si="327">S86+1</f>
        <v>44453</v>
      </c>
      <c r="U86" s="20">
        <f t="shared" ref="U86" si="328">T86+1</f>
        <v>44454</v>
      </c>
      <c r="V86" s="19"/>
      <c r="W86" s="131"/>
      <c r="X86" s="132"/>
    </row>
    <row r="87" spans="1:24" ht="25.5" customHeight="1">
      <c r="A87" s="83"/>
      <c r="B87" s="85"/>
      <c r="C87" s="80"/>
      <c r="D87" s="126"/>
      <c r="E87" s="128"/>
      <c r="F87" s="130"/>
      <c r="G87" s="30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2"/>
      <c r="U87" s="32"/>
      <c r="V87" s="33"/>
      <c r="W87" s="133"/>
      <c r="X87" s="134"/>
    </row>
    <row r="88" spans="1:24" ht="14.25" customHeight="1">
      <c r="A88" s="17"/>
      <c r="B88" s="78"/>
      <c r="C88" s="80"/>
      <c r="D88" s="98">
        <f t="shared" ref="D88" si="329">IFERROR(D86*F86,"")</f>
        <v>0</v>
      </c>
      <c r="E88" s="99"/>
      <c r="F88" s="100"/>
      <c r="G88" s="34">
        <f t="shared" ref="G88" si="330">U86+1</f>
        <v>44455</v>
      </c>
      <c r="H88" s="20">
        <f t="shared" ref="H88" si="331">G88+1</f>
        <v>44456</v>
      </c>
      <c r="I88" s="20">
        <f t="shared" ref="I88" si="332">H88+1</f>
        <v>44457</v>
      </c>
      <c r="J88" s="20">
        <f t="shared" ref="J88" si="333">I88+1</f>
        <v>44458</v>
      </c>
      <c r="K88" s="20">
        <f t="shared" ref="K88" si="334">J88+1</f>
        <v>44459</v>
      </c>
      <c r="L88" s="20">
        <f t="shared" ref="L88" si="335">K88+1</f>
        <v>44460</v>
      </c>
      <c r="M88" s="20">
        <f t="shared" ref="M88" si="336">L88+1</f>
        <v>44461</v>
      </c>
      <c r="N88" s="20">
        <f t="shared" ref="N88" si="337">M88+1</f>
        <v>44462</v>
      </c>
      <c r="O88" s="20">
        <f t="shared" ref="O88" si="338">N88+1</f>
        <v>44463</v>
      </c>
      <c r="P88" s="20">
        <f t="shared" ref="P88" si="339">O88+1</f>
        <v>44464</v>
      </c>
      <c r="Q88" s="20">
        <f t="shared" ref="Q88" si="340">P88+1</f>
        <v>44465</v>
      </c>
      <c r="R88" s="20">
        <f t="shared" ref="R88" si="341">Q88+1</f>
        <v>44466</v>
      </c>
      <c r="S88" s="20">
        <f t="shared" ref="S88" si="342">R88+1</f>
        <v>44467</v>
      </c>
      <c r="T88" s="29">
        <f t="shared" ref="T88" si="343">DAY(S88+1)</f>
        <v>29</v>
      </c>
      <c r="U88" s="36">
        <f t="shared" ref="U88" si="344">DAY(S88+2)</f>
        <v>30</v>
      </c>
      <c r="V88" s="35">
        <f t="shared" ref="V88" si="345">DAY(S88+3)</f>
        <v>1</v>
      </c>
      <c r="W88" s="133"/>
      <c r="X88" s="134"/>
    </row>
    <row r="89" spans="1:24" ht="25.5" customHeight="1">
      <c r="A89" s="18"/>
      <c r="B89" s="79"/>
      <c r="C89" s="81"/>
      <c r="D89" s="101"/>
      <c r="E89" s="102"/>
      <c r="F89" s="103"/>
      <c r="G89" s="21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3"/>
      <c r="U89" s="23"/>
      <c r="V89" s="24"/>
      <c r="W89" s="135"/>
      <c r="X89" s="136"/>
    </row>
    <row r="91" spans="1:24" ht="24">
      <c r="B91" s="43"/>
      <c r="C91" s="25"/>
      <c r="D91" s="25"/>
      <c r="E91" s="25"/>
      <c r="F91" s="25"/>
      <c r="G91" s="25"/>
      <c r="H91" s="25"/>
      <c r="I91" s="25"/>
      <c r="J91" s="25" t="s">
        <v>9</v>
      </c>
      <c r="K91" s="25"/>
      <c r="L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</row>
    <row r="92" spans="1:24" ht="22.5" customHeight="1">
      <c r="B92" s="162" t="str">
        <f>'5月'!B2</f>
        <v>校区</v>
      </c>
      <c r="C92" s="162"/>
      <c r="D92" s="163">
        <f>EDATE('5月'!D2,4)</f>
        <v>44440</v>
      </c>
      <c r="E92" s="163"/>
      <c r="F92" s="163"/>
      <c r="G92" s="163"/>
      <c r="H92" s="27"/>
      <c r="I92" s="25"/>
      <c r="J92" s="25"/>
      <c r="K92" s="25"/>
      <c r="L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</row>
    <row r="93" spans="1:24" ht="12.75" customHeight="1">
      <c r="A93" s="2"/>
      <c r="C93" s="26"/>
      <c r="D93" s="26"/>
      <c r="E93" s="26"/>
      <c r="F93" s="2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8.75" customHeight="1">
      <c r="A94" s="2"/>
      <c r="B94" s="16"/>
      <c r="C94" s="14"/>
      <c r="D94" s="15"/>
      <c r="E94" s="15"/>
      <c r="F94" s="15"/>
      <c r="G94" s="2"/>
      <c r="H94" s="2"/>
      <c r="I94" s="2"/>
      <c r="J94" s="2"/>
      <c r="K94" s="2"/>
      <c r="L94" s="2"/>
      <c r="M94" s="2"/>
      <c r="N94" s="2"/>
      <c r="O94" s="2"/>
      <c r="Q94" s="96" t="s">
        <v>13</v>
      </c>
      <c r="R94" s="96"/>
      <c r="S94" s="96"/>
      <c r="T94" s="96"/>
      <c r="U94" s="96"/>
      <c r="V94" s="96"/>
      <c r="W94" s="96"/>
      <c r="X94" s="63"/>
    </row>
    <row r="95" spans="1:24" ht="20.25" customHeight="1">
      <c r="A95" s="2"/>
      <c r="B95" s="2"/>
      <c r="C95" s="14"/>
      <c r="D95" s="15"/>
      <c r="E95" s="15"/>
      <c r="F95" s="15"/>
      <c r="G95" s="2"/>
      <c r="H95" s="2"/>
      <c r="I95" s="2"/>
      <c r="J95" s="2"/>
      <c r="K95" s="2"/>
      <c r="L95" s="2"/>
      <c r="M95" s="2"/>
      <c r="N95" s="2"/>
      <c r="O95" s="2"/>
      <c r="Q95" s="97" t="s">
        <v>12</v>
      </c>
      <c r="R95" s="97"/>
      <c r="S95" s="97"/>
      <c r="T95" s="97"/>
      <c r="U95" s="97"/>
      <c r="V95" s="97"/>
      <c r="W95" s="40" t="s">
        <v>10</v>
      </c>
      <c r="X95" s="28"/>
    </row>
    <row r="96" spans="1:24">
      <c r="A96" s="2"/>
      <c r="B96" s="2"/>
      <c r="C96" s="2"/>
      <c r="D96" s="2"/>
      <c r="E96" s="1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3"/>
      <c r="B97" s="88" t="s">
        <v>0</v>
      </c>
      <c r="C97" s="8"/>
      <c r="D97" s="94" t="s">
        <v>1</v>
      </c>
      <c r="E97" s="95"/>
      <c r="F97" s="95"/>
      <c r="G97" s="116" t="s">
        <v>2</v>
      </c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8"/>
      <c r="W97" s="104" t="s">
        <v>8</v>
      </c>
      <c r="X97" s="105"/>
    </row>
    <row r="98" spans="1:24" ht="15.75" customHeight="1">
      <c r="A98" s="9"/>
      <c r="B98" s="89"/>
      <c r="C98" s="10"/>
      <c r="D98" s="7" t="s">
        <v>3</v>
      </c>
      <c r="E98" s="11" t="s">
        <v>4</v>
      </c>
      <c r="F98" s="11" t="s">
        <v>6</v>
      </c>
      <c r="G98" s="119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1"/>
      <c r="W98" s="106"/>
      <c r="X98" s="107"/>
    </row>
    <row r="99" spans="1:24" ht="15.75" customHeight="1">
      <c r="A99" s="5"/>
      <c r="B99" s="90"/>
      <c r="C99" s="6"/>
      <c r="D99" s="92" t="s">
        <v>5</v>
      </c>
      <c r="E99" s="93"/>
      <c r="F99" s="93"/>
      <c r="G99" s="122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4"/>
      <c r="W99" s="108"/>
      <c r="X99" s="109"/>
    </row>
    <row r="100" spans="1:24" ht="14.25" customHeight="1">
      <c r="A100" s="82"/>
      <c r="B100" s="84" t="s">
        <v>27</v>
      </c>
      <c r="C100" s="86"/>
      <c r="D100" s="125">
        <v>600</v>
      </c>
      <c r="E100" s="127" t="s">
        <v>4</v>
      </c>
      <c r="F100" s="129">
        <f>ROUND(SUM(G101:U101,G103:V103),0)</f>
        <v>0</v>
      </c>
      <c r="G100" s="34">
        <f>IF($D$2&lt;&gt;"",DATE(YEAR($D$2),MONTH($D$2),1),"")</f>
        <v>44440</v>
      </c>
      <c r="H100" s="20">
        <f>G100+1</f>
        <v>44441</v>
      </c>
      <c r="I100" s="20">
        <f t="shared" ref="I100" si="346">H100+1</f>
        <v>44442</v>
      </c>
      <c r="J100" s="20">
        <f>I100+1</f>
        <v>44443</v>
      </c>
      <c r="K100" s="20">
        <f t="shared" ref="K100" si="347">J100+1</f>
        <v>44444</v>
      </c>
      <c r="L100" s="20">
        <f t="shared" ref="L100" si="348">K100+1</f>
        <v>44445</v>
      </c>
      <c r="M100" s="20">
        <f t="shared" ref="M100" si="349">L100+1</f>
        <v>44446</v>
      </c>
      <c r="N100" s="20">
        <f t="shared" ref="N100" si="350">M100+1</f>
        <v>44447</v>
      </c>
      <c r="O100" s="20">
        <f t="shared" ref="O100" si="351">N100+1</f>
        <v>44448</v>
      </c>
      <c r="P100" s="20">
        <f t="shared" ref="P100" si="352">O100+1</f>
        <v>44449</v>
      </c>
      <c r="Q100" s="20">
        <f t="shared" ref="Q100" si="353">P100+1</f>
        <v>44450</v>
      </c>
      <c r="R100" s="20">
        <f t="shared" ref="R100" si="354">Q100+1</f>
        <v>44451</v>
      </c>
      <c r="S100" s="20">
        <f t="shared" ref="S100" si="355">R100+1</f>
        <v>44452</v>
      </c>
      <c r="T100" s="20">
        <f t="shared" ref="T100" si="356">S100+1</f>
        <v>44453</v>
      </c>
      <c r="U100" s="20">
        <f t="shared" ref="U100" si="357">T100+1</f>
        <v>44454</v>
      </c>
      <c r="V100" s="19"/>
      <c r="W100" s="110"/>
      <c r="X100" s="111"/>
    </row>
    <row r="101" spans="1:24" ht="25.5" customHeight="1">
      <c r="A101" s="83"/>
      <c r="B101" s="85"/>
      <c r="C101" s="80"/>
      <c r="D101" s="126"/>
      <c r="E101" s="128"/>
      <c r="F101" s="130"/>
      <c r="G101" s="30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2"/>
      <c r="U101" s="32"/>
      <c r="V101" s="37"/>
      <c r="W101" s="112"/>
      <c r="X101" s="113"/>
    </row>
    <row r="102" spans="1:24" ht="14.25" customHeight="1">
      <c r="A102" s="17"/>
      <c r="B102" s="78"/>
      <c r="C102" s="80"/>
      <c r="D102" s="98">
        <f>IFERROR(D100*F100,"")</f>
        <v>0</v>
      </c>
      <c r="E102" s="99"/>
      <c r="F102" s="100"/>
      <c r="G102" s="34">
        <f>U100+1</f>
        <v>44455</v>
      </c>
      <c r="H102" s="20">
        <f>G102+1</f>
        <v>44456</v>
      </c>
      <c r="I102" s="20">
        <f t="shared" ref="I102" si="358">H102+1</f>
        <v>44457</v>
      </c>
      <c r="J102" s="20">
        <f t="shared" ref="J102" si="359">I102+1</f>
        <v>44458</v>
      </c>
      <c r="K102" s="20">
        <f t="shared" ref="K102" si="360">J102+1</f>
        <v>44459</v>
      </c>
      <c r="L102" s="20">
        <f t="shared" ref="L102" si="361">K102+1</f>
        <v>44460</v>
      </c>
      <c r="M102" s="20">
        <f t="shared" ref="M102" si="362">L102+1</f>
        <v>44461</v>
      </c>
      <c r="N102" s="20">
        <f t="shared" ref="N102" si="363">M102+1</f>
        <v>44462</v>
      </c>
      <c r="O102" s="20">
        <f t="shared" ref="O102" si="364">N102+1</f>
        <v>44463</v>
      </c>
      <c r="P102" s="20">
        <f t="shared" ref="P102" si="365">O102+1</f>
        <v>44464</v>
      </c>
      <c r="Q102" s="20">
        <f t="shared" ref="Q102" si="366">P102+1</f>
        <v>44465</v>
      </c>
      <c r="R102" s="20">
        <f t="shared" ref="R102" si="367">Q102+1</f>
        <v>44466</v>
      </c>
      <c r="S102" s="20">
        <f>R102+1</f>
        <v>44467</v>
      </c>
      <c r="T102" s="29">
        <f>DAY(S102+1)</f>
        <v>29</v>
      </c>
      <c r="U102" s="36">
        <f>DAY(S102+2)</f>
        <v>30</v>
      </c>
      <c r="V102" s="35">
        <f>DAY(S102+3)</f>
        <v>1</v>
      </c>
      <c r="W102" s="112"/>
      <c r="X102" s="113"/>
    </row>
    <row r="103" spans="1:24" ht="25.5" customHeight="1">
      <c r="A103" s="18"/>
      <c r="B103" s="79"/>
      <c r="C103" s="81"/>
      <c r="D103" s="101"/>
      <c r="E103" s="102"/>
      <c r="F103" s="103"/>
      <c r="G103" s="21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3"/>
      <c r="U103" s="23"/>
      <c r="V103" s="24"/>
      <c r="W103" s="114"/>
      <c r="X103" s="115"/>
    </row>
    <row r="104" spans="1:24" ht="14.25" customHeight="1">
      <c r="A104" s="82"/>
      <c r="B104" s="84" t="s">
        <v>27</v>
      </c>
      <c r="C104" s="86"/>
      <c r="D104" s="125">
        <v>600</v>
      </c>
      <c r="E104" s="127" t="s">
        <v>4</v>
      </c>
      <c r="F104" s="129">
        <f t="shared" ref="F104" si="368">ROUND(SUM(G105:U105,G107:V107),0)</f>
        <v>0</v>
      </c>
      <c r="G104" s="34">
        <f t="shared" ref="G104" si="369">IF($D$2&lt;&gt;"",DATE(YEAR($D$2),MONTH($D$2),1),"")</f>
        <v>44440</v>
      </c>
      <c r="H104" s="20">
        <f t="shared" ref="H104" si="370">G104+1</f>
        <v>44441</v>
      </c>
      <c r="I104" s="20">
        <f t="shared" ref="I104" si="371">H104+1</f>
        <v>44442</v>
      </c>
      <c r="J104" s="20">
        <f t="shared" ref="J104" si="372">I104+1</f>
        <v>44443</v>
      </c>
      <c r="K104" s="20">
        <f t="shared" ref="K104" si="373">J104+1</f>
        <v>44444</v>
      </c>
      <c r="L104" s="20">
        <f t="shared" ref="L104" si="374">K104+1</f>
        <v>44445</v>
      </c>
      <c r="M104" s="20">
        <f t="shared" ref="M104" si="375">L104+1</f>
        <v>44446</v>
      </c>
      <c r="N104" s="20">
        <f t="shared" ref="N104" si="376">M104+1</f>
        <v>44447</v>
      </c>
      <c r="O104" s="20">
        <f t="shared" ref="O104" si="377">N104+1</f>
        <v>44448</v>
      </c>
      <c r="P104" s="20">
        <f t="shared" ref="P104" si="378">O104+1</f>
        <v>44449</v>
      </c>
      <c r="Q104" s="20">
        <f t="shared" ref="Q104" si="379">P104+1</f>
        <v>44450</v>
      </c>
      <c r="R104" s="20">
        <f t="shared" ref="R104" si="380">Q104+1</f>
        <v>44451</v>
      </c>
      <c r="S104" s="20">
        <f t="shared" ref="S104" si="381">R104+1</f>
        <v>44452</v>
      </c>
      <c r="T104" s="20">
        <f t="shared" ref="T104" si="382">S104+1</f>
        <v>44453</v>
      </c>
      <c r="U104" s="20">
        <f t="shared" ref="U104" si="383">T104+1</f>
        <v>44454</v>
      </c>
      <c r="V104" s="19"/>
      <c r="W104" s="131"/>
      <c r="X104" s="132"/>
    </row>
    <row r="105" spans="1:24" ht="25.5" customHeight="1">
      <c r="A105" s="83"/>
      <c r="B105" s="85"/>
      <c r="C105" s="80"/>
      <c r="D105" s="126"/>
      <c r="E105" s="128"/>
      <c r="F105" s="130"/>
      <c r="G105" s="30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2"/>
      <c r="U105" s="32"/>
      <c r="V105" s="33"/>
      <c r="W105" s="133"/>
      <c r="X105" s="134"/>
    </row>
    <row r="106" spans="1:24" ht="14.25" customHeight="1">
      <c r="A106" s="17"/>
      <c r="B106" s="78"/>
      <c r="C106" s="80"/>
      <c r="D106" s="98">
        <f t="shared" ref="D106" si="384">IFERROR(D104*F104,"")</f>
        <v>0</v>
      </c>
      <c r="E106" s="99"/>
      <c r="F106" s="100"/>
      <c r="G106" s="34">
        <f t="shared" ref="G106" si="385">U104+1</f>
        <v>44455</v>
      </c>
      <c r="H106" s="20">
        <f t="shared" ref="H106" si="386">G106+1</f>
        <v>44456</v>
      </c>
      <c r="I106" s="20">
        <f t="shared" ref="I106" si="387">H106+1</f>
        <v>44457</v>
      </c>
      <c r="J106" s="20">
        <f t="shared" ref="J106" si="388">I106+1</f>
        <v>44458</v>
      </c>
      <c r="K106" s="20">
        <f t="shared" ref="K106" si="389">J106+1</f>
        <v>44459</v>
      </c>
      <c r="L106" s="20">
        <f t="shared" ref="L106" si="390">K106+1</f>
        <v>44460</v>
      </c>
      <c r="M106" s="20">
        <f t="shared" ref="M106" si="391">L106+1</f>
        <v>44461</v>
      </c>
      <c r="N106" s="20">
        <f t="shared" ref="N106" si="392">M106+1</f>
        <v>44462</v>
      </c>
      <c r="O106" s="20">
        <f t="shared" ref="O106" si="393">N106+1</f>
        <v>44463</v>
      </c>
      <c r="P106" s="20">
        <f t="shared" ref="P106" si="394">O106+1</f>
        <v>44464</v>
      </c>
      <c r="Q106" s="20">
        <f t="shared" ref="Q106" si="395">P106+1</f>
        <v>44465</v>
      </c>
      <c r="R106" s="20">
        <f t="shared" ref="R106" si="396">Q106+1</f>
        <v>44466</v>
      </c>
      <c r="S106" s="20">
        <f t="shared" ref="S106" si="397">R106+1</f>
        <v>44467</v>
      </c>
      <c r="T106" s="29">
        <f t="shared" ref="T106" si="398">DAY(S106+1)</f>
        <v>29</v>
      </c>
      <c r="U106" s="36">
        <f t="shared" ref="U106" si="399">DAY(S106+2)</f>
        <v>30</v>
      </c>
      <c r="V106" s="35">
        <f t="shared" ref="V106" si="400">DAY(S106+3)</f>
        <v>1</v>
      </c>
      <c r="W106" s="133"/>
      <c r="X106" s="134"/>
    </row>
    <row r="107" spans="1:24" ht="25.5" customHeight="1">
      <c r="A107" s="18"/>
      <c r="B107" s="79"/>
      <c r="C107" s="81"/>
      <c r="D107" s="101"/>
      <c r="E107" s="102"/>
      <c r="F107" s="103"/>
      <c r="G107" s="21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3"/>
      <c r="U107" s="23"/>
      <c r="V107" s="24"/>
      <c r="W107" s="135"/>
      <c r="X107" s="136"/>
    </row>
    <row r="108" spans="1:24" ht="14.25" customHeight="1">
      <c r="A108" s="82"/>
      <c r="B108" s="84" t="s">
        <v>27</v>
      </c>
      <c r="C108" s="86"/>
      <c r="D108" s="125">
        <v>600</v>
      </c>
      <c r="E108" s="127" t="s">
        <v>4</v>
      </c>
      <c r="F108" s="129">
        <f t="shared" ref="F108" si="401">ROUND(SUM(G109:U109,G111:V111),0)</f>
        <v>0</v>
      </c>
      <c r="G108" s="34">
        <f t="shared" ref="G108" si="402">IF($D$2&lt;&gt;"",DATE(YEAR($D$2),MONTH($D$2),1),"")</f>
        <v>44440</v>
      </c>
      <c r="H108" s="20">
        <f t="shared" ref="H108" si="403">G108+1</f>
        <v>44441</v>
      </c>
      <c r="I108" s="20">
        <f t="shared" ref="I108" si="404">H108+1</f>
        <v>44442</v>
      </c>
      <c r="J108" s="20">
        <f t="shared" ref="J108" si="405">I108+1</f>
        <v>44443</v>
      </c>
      <c r="K108" s="20">
        <f t="shared" ref="K108" si="406">J108+1</f>
        <v>44444</v>
      </c>
      <c r="L108" s="20">
        <f t="shared" ref="L108" si="407">K108+1</f>
        <v>44445</v>
      </c>
      <c r="M108" s="20">
        <f t="shared" ref="M108" si="408">L108+1</f>
        <v>44446</v>
      </c>
      <c r="N108" s="20">
        <f t="shared" ref="N108" si="409">M108+1</f>
        <v>44447</v>
      </c>
      <c r="O108" s="20">
        <f t="shared" ref="O108" si="410">N108+1</f>
        <v>44448</v>
      </c>
      <c r="P108" s="20">
        <f t="shared" ref="P108" si="411">O108+1</f>
        <v>44449</v>
      </c>
      <c r="Q108" s="20">
        <f t="shared" ref="Q108" si="412">P108+1</f>
        <v>44450</v>
      </c>
      <c r="R108" s="20">
        <f t="shared" ref="R108" si="413">Q108+1</f>
        <v>44451</v>
      </c>
      <c r="S108" s="20">
        <f t="shared" ref="S108" si="414">R108+1</f>
        <v>44452</v>
      </c>
      <c r="T108" s="20">
        <f t="shared" ref="T108" si="415">S108+1</f>
        <v>44453</v>
      </c>
      <c r="U108" s="20">
        <f t="shared" ref="U108" si="416">T108+1</f>
        <v>44454</v>
      </c>
      <c r="V108" s="19"/>
      <c r="W108" s="131"/>
      <c r="X108" s="132"/>
    </row>
    <row r="109" spans="1:24" ht="25.5" customHeight="1">
      <c r="A109" s="83"/>
      <c r="B109" s="85"/>
      <c r="C109" s="80"/>
      <c r="D109" s="126"/>
      <c r="E109" s="128"/>
      <c r="F109" s="130"/>
      <c r="G109" s="30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2"/>
      <c r="U109" s="32"/>
      <c r="V109" s="33"/>
      <c r="W109" s="133"/>
      <c r="X109" s="134"/>
    </row>
    <row r="110" spans="1:24" ht="14.25" customHeight="1">
      <c r="A110" s="17"/>
      <c r="B110" s="78"/>
      <c r="C110" s="80"/>
      <c r="D110" s="98">
        <f t="shared" ref="D110" si="417">IFERROR(D108*F108,"")</f>
        <v>0</v>
      </c>
      <c r="E110" s="99"/>
      <c r="F110" s="100"/>
      <c r="G110" s="34">
        <f t="shared" ref="G110" si="418">U108+1</f>
        <v>44455</v>
      </c>
      <c r="H110" s="20">
        <f t="shared" ref="H110" si="419">G110+1</f>
        <v>44456</v>
      </c>
      <c r="I110" s="20">
        <f t="shared" ref="I110" si="420">H110+1</f>
        <v>44457</v>
      </c>
      <c r="J110" s="20">
        <f t="shared" ref="J110" si="421">I110+1</f>
        <v>44458</v>
      </c>
      <c r="K110" s="20">
        <f t="shared" ref="K110" si="422">J110+1</f>
        <v>44459</v>
      </c>
      <c r="L110" s="20">
        <f t="shared" ref="L110" si="423">K110+1</f>
        <v>44460</v>
      </c>
      <c r="M110" s="20">
        <f t="shared" ref="M110" si="424">L110+1</f>
        <v>44461</v>
      </c>
      <c r="N110" s="20">
        <f t="shared" ref="N110" si="425">M110+1</f>
        <v>44462</v>
      </c>
      <c r="O110" s="20">
        <f t="shared" ref="O110" si="426">N110+1</f>
        <v>44463</v>
      </c>
      <c r="P110" s="20">
        <f t="shared" ref="P110" si="427">O110+1</f>
        <v>44464</v>
      </c>
      <c r="Q110" s="20">
        <f t="shared" ref="Q110" si="428">P110+1</f>
        <v>44465</v>
      </c>
      <c r="R110" s="20">
        <f t="shared" ref="R110" si="429">Q110+1</f>
        <v>44466</v>
      </c>
      <c r="S110" s="20">
        <f t="shared" ref="S110" si="430">R110+1</f>
        <v>44467</v>
      </c>
      <c r="T110" s="29">
        <f t="shared" ref="T110" si="431">DAY(S110+1)</f>
        <v>29</v>
      </c>
      <c r="U110" s="36">
        <f t="shared" ref="U110" si="432">DAY(S110+2)</f>
        <v>30</v>
      </c>
      <c r="V110" s="35">
        <f t="shared" ref="V110" si="433">DAY(S110+3)</f>
        <v>1</v>
      </c>
      <c r="W110" s="133"/>
      <c r="X110" s="134"/>
    </row>
    <row r="111" spans="1:24" ht="25.5" customHeight="1">
      <c r="A111" s="18"/>
      <c r="B111" s="79"/>
      <c r="C111" s="81"/>
      <c r="D111" s="101"/>
      <c r="E111" s="102"/>
      <c r="F111" s="103"/>
      <c r="G111" s="21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3"/>
      <c r="U111" s="23"/>
      <c r="V111" s="24"/>
      <c r="W111" s="135"/>
      <c r="X111" s="136"/>
    </row>
    <row r="112" spans="1:24" ht="14.25" customHeight="1">
      <c r="A112" s="82"/>
      <c r="B112" s="84" t="s">
        <v>27</v>
      </c>
      <c r="C112" s="86"/>
      <c r="D112" s="125">
        <v>600</v>
      </c>
      <c r="E112" s="127" t="s">
        <v>4</v>
      </c>
      <c r="F112" s="129">
        <f t="shared" ref="F112" si="434">ROUND(SUM(G113:U113,G115:V115),0)</f>
        <v>0</v>
      </c>
      <c r="G112" s="34">
        <f t="shared" ref="G112" si="435">IF($D$2&lt;&gt;"",DATE(YEAR($D$2),MONTH($D$2),1),"")</f>
        <v>44440</v>
      </c>
      <c r="H112" s="20">
        <f t="shared" ref="H112" si="436">G112+1</f>
        <v>44441</v>
      </c>
      <c r="I112" s="20">
        <f t="shared" ref="I112" si="437">H112+1</f>
        <v>44442</v>
      </c>
      <c r="J112" s="20">
        <f t="shared" ref="J112" si="438">I112+1</f>
        <v>44443</v>
      </c>
      <c r="K112" s="20">
        <f t="shared" ref="K112" si="439">J112+1</f>
        <v>44444</v>
      </c>
      <c r="L112" s="20">
        <f t="shared" ref="L112" si="440">K112+1</f>
        <v>44445</v>
      </c>
      <c r="M112" s="20">
        <f t="shared" ref="M112" si="441">L112+1</f>
        <v>44446</v>
      </c>
      <c r="N112" s="20">
        <f t="shared" ref="N112" si="442">M112+1</f>
        <v>44447</v>
      </c>
      <c r="O112" s="20">
        <f t="shared" ref="O112" si="443">N112+1</f>
        <v>44448</v>
      </c>
      <c r="P112" s="20">
        <f t="shared" ref="P112" si="444">O112+1</f>
        <v>44449</v>
      </c>
      <c r="Q112" s="20">
        <f t="shared" ref="Q112" si="445">P112+1</f>
        <v>44450</v>
      </c>
      <c r="R112" s="20">
        <f t="shared" ref="R112" si="446">Q112+1</f>
        <v>44451</v>
      </c>
      <c r="S112" s="20">
        <f t="shared" ref="S112" si="447">R112+1</f>
        <v>44452</v>
      </c>
      <c r="T112" s="20">
        <f t="shared" ref="T112" si="448">S112+1</f>
        <v>44453</v>
      </c>
      <c r="U112" s="20">
        <f t="shared" ref="U112" si="449">T112+1</f>
        <v>44454</v>
      </c>
      <c r="V112" s="19"/>
      <c r="W112" s="131"/>
      <c r="X112" s="132"/>
    </row>
    <row r="113" spans="1:24" ht="25.5" customHeight="1">
      <c r="A113" s="83"/>
      <c r="B113" s="85"/>
      <c r="C113" s="80"/>
      <c r="D113" s="126"/>
      <c r="E113" s="128"/>
      <c r="F113" s="130"/>
      <c r="G113" s="30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2"/>
      <c r="U113" s="32"/>
      <c r="V113" s="33"/>
      <c r="W113" s="133"/>
      <c r="X113" s="134"/>
    </row>
    <row r="114" spans="1:24" ht="14.25" customHeight="1">
      <c r="A114" s="17"/>
      <c r="B114" s="78"/>
      <c r="C114" s="80"/>
      <c r="D114" s="98">
        <f t="shared" ref="D114" si="450">IFERROR(D112*F112,"")</f>
        <v>0</v>
      </c>
      <c r="E114" s="99"/>
      <c r="F114" s="100"/>
      <c r="G114" s="34">
        <f t="shared" ref="G114" si="451">U112+1</f>
        <v>44455</v>
      </c>
      <c r="H114" s="20">
        <f t="shared" ref="H114" si="452">G114+1</f>
        <v>44456</v>
      </c>
      <c r="I114" s="20">
        <f t="shared" ref="I114" si="453">H114+1</f>
        <v>44457</v>
      </c>
      <c r="J114" s="20">
        <f t="shared" ref="J114" si="454">I114+1</f>
        <v>44458</v>
      </c>
      <c r="K114" s="20">
        <f t="shared" ref="K114" si="455">J114+1</f>
        <v>44459</v>
      </c>
      <c r="L114" s="20">
        <f t="shared" ref="L114" si="456">K114+1</f>
        <v>44460</v>
      </c>
      <c r="M114" s="20">
        <f t="shared" ref="M114" si="457">L114+1</f>
        <v>44461</v>
      </c>
      <c r="N114" s="20">
        <f t="shared" ref="N114" si="458">M114+1</f>
        <v>44462</v>
      </c>
      <c r="O114" s="20">
        <f t="shared" ref="O114" si="459">N114+1</f>
        <v>44463</v>
      </c>
      <c r="P114" s="20">
        <f t="shared" ref="P114" si="460">O114+1</f>
        <v>44464</v>
      </c>
      <c r="Q114" s="20">
        <f t="shared" ref="Q114" si="461">P114+1</f>
        <v>44465</v>
      </c>
      <c r="R114" s="20">
        <f t="shared" ref="R114" si="462">Q114+1</f>
        <v>44466</v>
      </c>
      <c r="S114" s="20">
        <f t="shared" ref="S114" si="463">R114+1</f>
        <v>44467</v>
      </c>
      <c r="T114" s="29">
        <f t="shared" ref="T114" si="464">DAY(S114+1)</f>
        <v>29</v>
      </c>
      <c r="U114" s="36">
        <f t="shared" ref="U114" si="465">DAY(S114+2)</f>
        <v>30</v>
      </c>
      <c r="V114" s="35">
        <f t="shared" ref="V114" si="466">DAY(S114+3)</f>
        <v>1</v>
      </c>
      <c r="W114" s="133"/>
      <c r="X114" s="134"/>
    </row>
    <row r="115" spans="1:24" ht="25.5" customHeight="1">
      <c r="A115" s="18"/>
      <c r="B115" s="79"/>
      <c r="C115" s="81"/>
      <c r="D115" s="101"/>
      <c r="E115" s="102"/>
      <c r="F115" s="103"/>
      <c r="G115" s="21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3"/>
      <c r="U115" s="23"/>
      <c r="V115" s="24"/>
      <c r="W115" s="135"/>
      <c r="X115" s="136"/>
    </row>
    <row r="116" spans="1:24" ht="14.25" customHeight="1">
      <c r="A116" s="82"/>
      <c r="B116" s="84" t="s">
        <v>27</v>
      </c>
      <c r="C116" s="86"/>
      <c r="D116" s="125">
        <v>600</v>
      </c>
      <c r="E116" s="127" t="s">
        <v>4</v>
      </c>
      <c r="F116" s="129">
        <f t="shared" ref="F116" si="467">ROUND(SUM(G117:U117,G119:V119),0)</f>
        <v>0</v>
      </c>
      <c r="G116" s="34">
        <f t="shared" ref="G116" si="468">IF($D$2&lt;&gt;"",DATE(YEAR($D$2),MONTH($D$2),1),"")</f>
        <v>44440</v>
      </c>
      <c r="H116" s="20">
        <f t="shared" ref="H116" si="469">G116+1</f>
        <v>44441</v>
      </c>
      <c r="I116" s="20">
        <f t="shared" ref="I116" si="470">H116+1</f>
        <v>44442</v>
      </c>
      <c r="J116" s="20">
        <f t="shared" ref="J116" si="471">I116+1</f>
        <v>44443</v>
      </c>
      <c r="K116" s="20">
        <f t="shared" ref="K116" si="472">J116+1</f>
        <v>44444</v>
      </c>
      <c r="L116" s="20">
        <f t="shared" ref="L116" si="473">K116+1</f>
        <v>44445</v>
      </c>
      <c r="M116" s="20">
        <f t="shared" ref="M116" si="474">L116+1</f>
        <v>44446</v>
      </c>
      <c r="N116" s="20">
        <f t="shared" ref="N116" si="475">M116+1</f>
        <v>44447</v>
      </c>
      <c r="O116" s="20">
        <f t="shared" ref="O116" si="476">N116+1</f>
        <v>44448</v>
      </c>
      <c r="P116" s="20">
        <f t="shared" ref="P116" si="477">O116+1</f>
        <v>44449</v>
      </c>
      <c r="Q116" s="20">
        <f t="shared" ref="Q116" si="478">P116+1</f>
        <v>44450</v>
      </c>
      <c r="R116" s="20">
        <f t="shared" ref="R116" si="479">Q116+1</f>
        <v>44451</v>
      </c>
      <c r="S116" s="20">
        <f t="shared" ref="S116" si="480">R116+1</f>
        <v>44452</v>
      </c>
      <c r="T116" s="20">
        <f t="shared" ref="T116" si="481">S116+1</f>
        <v>44453</v>
      </c>
      <c r="U116" s="20">
        <f t="shared" ref="U116" si="482">T116+1</f>
        <v>44454</v>
      </c>
      <c r="V116" s="19"/>
      <c r="W116" s="131"/>
      <c r="X116" s="132"/>
    </row>
    <row r="117" spans="1:24" ht="25.5" customHeight="1">
      <c r="A117" s="83"/>
      <c r="B117" s="85"/>
      <c r="C117" s="80"/>
      <c r="D117" s="126"/>
      <c r="E117" s="128"/>
      <c r="F117" s="130"/>
      <c r="G117" s="30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2"/>
      <c r="U117" s="32"/>
      <c r="V117" s="33"/>
      <c r="W117" s="133"/>
      <c r="X117" s="134"/>
    </row>
    <row r="118" spans="1:24" ht="14.25" customHeight="1">
      <c r="A118" s="17"/>
      <c r="B118" s="78"/>
      <c r="C118" s="80"/>
      <c r="D118" s="98">
        <f t="shared" ref="D118" si="483">IFERROR(D116*F116,"")</f>
        <v>0</v>
      </c>
      <c r="E118" s="99"/>
      <c r="F118" s="100"/>
      <c r="G118" s="34">
        <f t="shared" ref="G118" si="484">U116+1</f>
        <v>44455</v>
      </c>
      <c r="H118" s="20">
        <f t="shared" ref="H118" si="485">G118+1</f>
        <v>44456</v>
      </c>
      <c r="I118" s="20">
        <f t="shared" ref="I118" si="486">H118+1</f>
        <v>44457</v>
      </c>
      <c r="J118" s="20">
        <f t="shared" ref="J118" si="487">I118+1</f>
        <v>44458</v>
      </c>
      <c r="K118" s="20">
        <f t="shared" ref="K118" si="488">J118+1</f>
        <v>44459</v>
      </c>
      <c r="L118" s="20">
        <f t="shared" ref="L118" si="489">K118+1</f>
        <v>44460</v>
      </c>
      <c r="M118" s="20">
        <f t="shared" ref="M118" si="490">L118+1</f>
        <v>44461</v>
      </c>
      <c r="N118" s="20">
        <f t="shared" ref="N118" si="491">M118+1</f>
        <v>44462</v>
      </c>
      <c r="O118" s="20">
        <f t="shared" ref="O118" si="492">N118+1</f>
        <v>44463</v>
      </c>
      <c r="P118" s="20">
        <f t="shared" ref="P118" si="493">O118+1</f>
        <v>44464</v>
      </c>
      <c r="Q118" s="20">
        <f t="shared" ref="Q118" si="494">P118+1</f>
        <v>44465</v>
      </c>
      <c r="R118" s="20">
        <f t="shared" ref="R118" si="495">Q118+1</f>
        <v>44466</v>
      </c>
      <c r="S118" s="20">
        <f t="shared" ref="S118" si="496">R118+1</f>
        <v>44467</v>
      </c>
      <c r="T118" s="29">
        <f t="shared" ref="T118" si="497">DAY(S118+1)</f>
        <v>29</v>
      </c>
      <c r="U118" s="36">
        <f t="shared" ref="U118" si="498">DAY(S118+2)</f>
        <v>30</v>
      </c>
      <c r="V118" s="35">
        <f t="shared" ref="V118" si="499">DAY(S118+3)</f>
        <v>1</v>
      </c>
      <c r="W118" s="133"/>
      <c r="X118" s="134"/>
    </row>
    <row r="119" spans="1:24" ht="25.5" customHeight="1">
      <c r="A119" s="18"/>
      <c r="B119" s="79"/>
      <c r="C119" s="81"/>
      <c r="D119" s="101"/>
      <c r="E119" s="102"/>
      <c r="F119" s="103"/>
      <c r="G119" s="21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3"/>
      <c r="U119" s="23"/>
      <c r="V119" s="24"/>
      <c r="W119" s="135"/>
      <c r="X119" s="136"/>
    </row>
  </sheetData>
  <mergeCells count="236">
    <mergeCell ref="F116:F117"/>
    <mergeCell ref="W116:X119"/>
    <mergeCell ref="B118:B119"/>
    <mergeCell ref="C118:C119"/>
    <mergeCell ref="D118:F119"/>
    <mergeCell ref="A116:A117"/>
    <mergeCell ref="B116:B117"/>
    <mergeCell ref="C116:C117"/>
    <mergeCell ref="D116:D117"/>
    <mergeCell ref="E116:E117"/>
    <mergeCell ref="F112:F113"/>
    <mergeCell ref="W112:X115"/>
    <mergeCell ref="B114:B115"/>
    <mergeCell ref="C114:C115"/>
    <mergeCell ref="D114:F115"/>
    <mergeCell ref="A112:A113"/>
    <mergeCell ref="B112:B113"/>
    <mergeCell ref="C112:C113"/>
    <mergeCell ref="D112:D113"/>
    <mergeCell ref="E112:E113"/>
    <mergeCell ref="F108:F109"/>
    <mergeCell ref="W108:X111"/>
    <mergeCell ref="B110:B111"/>
    <mergeCell ref="C110:C111"/>
    <mergeCell ref="D110:F111"/>
    <mergeCell ref="A108:A109"/>
    <mergeCell ref="B108:B109"/>
    <mergeCell ref="C108:C109"/>
    <mergeCell ref="D108:D109"/>
    <mergeCell ref="E108:E109"/>
    <mergeCell ref="F104:F105"/>
    <mergeCell ref="W104:X107"/>
    <mergeCell ref="B106:B107"/>
    <mergeCell ref="C106:C107"/>
    <mergeCell ref="D106:F107"/>
    <mergeCell ref="A104:A105"/>
    <mergeCell ref="B104:B105"/>
    <mergeCell ref="C104:C105"/>
    <mergeCell ref="D104:D105"/>
    <mergeCell ref="E104:E105"/>
    <mergeCell ref="F100:F101"/>
    <mergeCell ref="W100:X103"/>
    <mergeCell ref="B102:B103"/>
    <mergeCell ref="C102:C103"/>
    <mergeCell ref="D102:F103"/>
    <mergeCell ref="A100:A101"/>
    <mergeCell ref="B100:B101"/>
    <mergeCell ref="C100:C101"/>
    <mergeCell ref="D100:D101"/>
    <mergeCell ref="E100:E101"/>
    <mergeCell ref="B92:C92"/>
    <mergeCell ref="D92:G92"/>
    <mergeCell ref="Q94:W94"/>
    <mergeCell ref="Q95:V95"/>
    <mergeCell ref="B97:B99"/>
    <mergeCell ref="D97:F97"/>
    <mergeCell ref="G97:V99"/>
    <mergeCell ref="W97:X99"/>
    <mergeCell ref="D99:F99"/>
    <mergeCell ref="F86:F87"/>
    <mergeCell ref="W86:X89"/>
    <mergeCell ref="B88:B89"/>
    <mergeCell ref="C88:C89"/>
    <mergeCell ref="D88:F89"/>
    <mergeCell ref="A86:A87"/>
    <mergeCell ref="B86:B87"/>
    <mergeCell ref="C86:C87"/>
    <mergeCell ref="D86:D87"/>
    <mergeCell ref="E86:E87"/>
    <mergeCell ref="F82:F83"/>
    <mergeCell ref="W82:X85"/>
    <mergeCell ref="B84:B85"/>
    <mergeCell ref="C84:C85"/>
    <mergeCell ref="D84:F85"/>
    <mergeCell ref="A82:A83"/>
    <mergeCell ref="B82:B83"/>
    <mergeCell ref="C82:C83"/>
    <mergeCell ref="D82:D83"/>
    <mergeCell ref="E82:E83"/>
    <mergeCell ref="F78:F79"/>
    <mergeCell ref="W78:X81"/>
    <mergeCell ref="B80:B81"/>
    <mergeCell ref="C80:C81"/>
    <mergeCell ref="D80:F81"/>
    <mergeCell ref="A78:A79"/>
    <mergeCell ref="B78:B79"/>
    <mergeCell ref="C78:C79"/>
    <mergeCell ref="D78:D79"/>
    <mergeCell ref="E78:E79"/>
    <mergeCell ref="F74:F75"/>
    <mergeCell ref="W74:X77"/>
    <mergeCell ref="B76:B77"/>
    <mergeCell ref="C76:C77"/>
    <mergeCell ref="D76:F77"/>
    <mergeCell ref="A74:A75"/>
    <mergeCell ref="B74:B75"/>
    <mergeCell ref="C74:C75"/>
    <mergeCell ref="D74:D75"/>
    <mergeCell ref="E74:E75"/>
    <mergeCell ref="F70:F71"/>
    <mergeCell ref="W70:X73"/>
    <mergeCell ref="B72:B73"/>
    <mergeCell ref="C72:C73"/>
    <mergeCell ref="D72:F73"/>
    <mergeCell ref="A70:A71"/>
    <mergeCell ref="B70:B71"/>
    <mergeCell ref="C70:C71"/>
    <mergeCell ref="D70:D71"/>
    <mergeCell ref="E70:E71"/>
    <mergeCell ref="B62:C62"/>
    <mergeCell ref="D62:G62"/>
    <mergeCell ref="Q64:W64"/>
    <mergeCell ref="Q65:V65"/>
    <mergeCell ref="B67:B69"/>
    <mergeCell ref="D67:F67"/>
    <mergeCell ref="G67:V69"/>
    <mergeCell ref="W67:X69"/>
    <mergeCell ref="D69:F69"/>
    <mergeCell ref="F56:F57"/>
    <mergeCell ref="W56:X59"/>
    <mergeCell ref="B58:B59"/>
    <mergeCell ref="C58:C59"/>
    <mergeCell ref="D58:F59"/>
    <mergeCell ref="A56:A57"/>
    <mergeCell ref="B56:B57"/>
    <mergeCell ref="C56:C57"/>
    <mergeCell ref="D56:D57"/>
    <mergeCell ref="E56:E57"/>
    <mergeCell ref="F52:F53"/>
    <mergeCell ref="W52:X55"/>
    <mergeCell ref="B54:B55"/>
    <mergeCell ref="C54:C55"/>
    <mergeCell ref="D54:F55"/>
    <mergeCell ref="A52:A53"/>
    <mergeCell ref="B52:B53"/>
    <mergeCell ref="C52:C53"/>
    <mergeCell ref="D52:D53"/>
    <mergeCell ref="E52:E53"/>
    <mergeCell ref="F48:F49"/>
    <mergeCell ref="W48:X51"/>
    <mergeCell ref="B50:B51"/>
    <mergeCell ref="C50:C51"/>
    <mergeCell ref="D50:F51"/>
    <mergeCell ref="A48:A49"/>
    <mergeCell ref="B48:B49"/>
    <mergeCell ref="C48:C49"/>
    <mergeCell ref="D48:D49"/>
    <mergeCell ref="E48:E49"/>
    <mergeCell ref="F44:F45"/>
    <mergeCell ref="W44:X47"/>
    <mergeCell ref="B46:B47"/>
    <mergeCell ref="C46:C47"/>
    <mergeCell ref="D46:F47"/>
    <mergeCell ref="A44:A45"/>
    <mergeCell ref="B44:B45"/>
    <mergeCell ref="C44:C45"/>
    <mergeCell ref="D44:D45"/>
    <mergeCell ref="E44:E45"/>
    <mergeCell ref="F40:F41"/>
    <mergeCell ref="W40:X43"/>
    <mergeCell ref="B42:B43"/>
    <mergeCell ref="C42:C43"/>
    <mergeCell ref="D42:F43"/>
    <mergeCell ref="A40:A41"/>
    <mergeCell ref="B40:B41"/>
    <mergeCell ref="C40:C41"/>
    <mergeCell ref="D40:D41"/>
    <mergeCell ref="E40:E41"/>
    <mergeCell ref="B32:C32"/>
    <mergeCell ref="D32:G32"/>
    <mergeCell ref="Q34:W34"/>
    <mergeCell ref="Q35:V35"/>
    <mergeCell ref="B37:B39"/>
    <mergeCell ref="D37:F37"/>
    <mergeCell ref="G37:V39"/>
    <mergeCell ref="W37:X39"/>
    <mergeCell ref="D39:F39"/>
    <mergeCell ref="A10:A11"/>
    <mergeCell ref="B10:B11"/>
    <mergeCell ref="C10:C11"/>
    <mergeCell ref="D10:D11"/>
    <mergeCell ref="E10:E11"/>
    <mergeCell ref="F10:F11"/>
    <mergeCell ref="W7:X9"/>
    <mergeCell ref="D9:F9"/>
    <mergeCell ref="B2:C2"/>
    <mergeCell ref="D2:G2"/>
    <mergeCell ref="B7:B9"/>
    <mergeCell ref="D7:F7"/>
    <mergeCell ref="G7:V9"/>
    <mergeCell ref="Q5:V5"/>
    <mergeCell ref="W10:X13"/>
    <mergeCell ref="B12:B13"/>
    <mergeCell ref="C12:C13"/>
    <mergeCell ref="D12:F13"/>
    <mergeCell ref="A18:A19"/>
    <mergeCell ref="B18:B19"/>
    <mergeCell ref="C18:C19"/>
    <mergeCell ref="D18:D19"/>
    <mergeCell ref="E18:E19"/>
    <mergeCell ref="F18:F19"/>
    <mergeCell ref="A14:A15"/>
    <mergeCell ref="B14:B15"/>
    <mergeCell ref="C14:C15"/>
    <mergeCell ref="D14:D15"/>
    <mergeCell ref="E14:E15"/>
    <mergeCell ref="F14:F15"/>
    <mergeCell ref="A22:A23"/>
    <mergeCell ref="B22:B23"/>
    <mergeCell ref="C22:C23"/>
    <mergeCell ref="D22:D23"/>
    <mergeCell ref="E22:E23"/>
    <mergeCell ref="A26:A27"/>
    <mergeCell ref="B26:B27"/>
    <mergeCell ref="C26:C27"/>
    <mergeCell ref="D26:D27"/>
    <mergeCell ref="E26:E27"/>
    <mergeCell ref="W26:X29"/>
    <mergeCell ref="B28:B29"/>
    <mergeCell ref="C28:C29"/>
    <mergeCell ref="D28:F29"/>
    <mergeCell ref="Q4:W4"/>
    <mergeCell ref="W22:X25"/>
    <mergeCell ref="B24:B25"/>
    <mergeCell ref="C24:C25"/>
    <mergeCell ref="D24:F25"/>
    <mergeCell ref="F26:F27"/>
    <mergeCell ref="W18:X21"/>
    <mergeCell ref="B20:B21"/>
    <mergeCell ref="C20:C21"/>
    <mergeCell ref="D20:F21"/>
    <mergeCell ref="F22:F23"/>
    <mergeCell ref="W14:X17"/>
    <mergeCell ref="B16:B17"/>
    <mergeCell ref="C16:C17"/>
    <mergeCell ref="D16:F17"/>
  </mergeCells>
  <phoneticPr fontId="1"/>
  <conditionalFormatting sqref="D12">
    <cfRule type="cellIs" dxfId="3617" priority="670" operator="equal">
      <formula>0</formula>
    </cfRule>
  </conditionalFormatting>
  <conditionalFormatting sqref="F10">
    <cfRule type="cellIs" dxfId="3616" priority="669" stopIfTrue="1" operator="equal">
      <formula>0</formula>
    </cfRule>
  </conditionalFormatting>
  <conditionalFormatting sqref="V12">
    <cfRule type="cellIs" dxfId="3615" priority="604" operator="notEqual">
      <formula>31</formula>
    </cfRule>
    <cfRule type="expression" dxfId="3614" priority="609">
      <formula>WEEKDAY(S12+3)=1</formula>
    </cfRule>
    <cfRule type="expression" dxfId="3613" priority="668">
      <formula>WEEKDAY(S12+3)=7</formula>
    </cfRule>
  </conditionalFormatting>
  <conditionalFormatting sqref="D16 D20 D24 D28">
    <cfRule type="cellIs" dxfId="3612" priority="667" operator="equal">
      <formula>0</formula>
    </cfRule>
  </conditionalFormatting>
  <conditionalFormatting sqref="F14 F18 F22 F26">
    <cfRule type="cellIs" dxfId="3611" priority="666" stopIfTrue="1" operator="equal">
      <formula>0</formula>
    </cfRule>
  </conditionalFormatting>
  <conditionalFormatting sqref="G10">
    <cfRule type="expression" dxfId="3610" priority="664">
      <formula>WEEKDAY(G10)=1</formula>
    </cfRule>
    <cfRule type="expression" dxfId="3609" priority="665">
      <formula>WEEKDAY(G10)=7</formula>
    </cfRule>
  </conditionalFormatting>
  <conditionalFormatting sqref="I10">
    <cfRule type="expression" dxfId="3608" priority="662">
      <formula>WEEKDAY(I10)=0</formula>
    </cfRule>
    <cfRule type="expression" dxfId="3607" priority="663">
      <formula>WEEKDAY(I10)=7</formula>
    </cfRule>
  </conditionalFormatting>
  <conditionalFormatting sqref="H10">
    <cfRule type="expression" dxfId="3606" priority="660">
      <formula>WEEKDAY(H10)=1</formula>
    </cfRule>
    <cfRule type="expression" dxfId="3605" priority="661">
      <formula>WEEKDAY(H10)=7</formula>
    </cfRule>
  </conditionalFormatting>
  <conditionalFormatting sqref="J10">
    <cfRule type="expression" dxfId="3604" priority="658">
      <formula>WEEKDAY(J10)=1</formula>
    </cfRule>
    <cfRule type="expression" dxfId="3603" priority="659">
      <formula>WEEKDAY(J10)=7</formula>
    </cfRule>
  </conditionalFormatting>
  <conditionalFormatting sqref="K10">
    <cfRule type="expression" dxfId="3602" priority="656">
      <formula>WEEKDAY(K10)=1</formula>
    </cfRule>
    <cfRule type="expression" dxfId="3601" priority="657">
      <formula>WEEKDAY(K10)=7</formula>
    </cfRule>
  </conditionalFormatting>
  <conditionalFormatting sqref="L10">
    <cfRule type="expression" dxfId="3600" priority="654">
      <formula>WEEKDAY(L10)=1</formula>
    </cfRule>
    <cfRule type="expression" dxfId="3599" priority="655">
      <formula>WEEKDAY(L10)=7</formula>
    </cfRule>
  </conditionalFormatting>
  <conditionalFormatting sqref="M10">
    <cfRule type="expression" dxfId="3598" priority="652">
      <formula>WEEKDAY(M10)=1</formula>
    </cfRule>
    <cfRule type="expression" dxfId="3597" priority="653">
      <formula>WEEKDAY(M10)=7</formula>
    </cfRule>
  </conditionalFormatting>
  <conditionalFormatting sqref="N10">
    <cfRule type="expression" dxfId="3596" priority="650">
      <formula>WEEKDAY(N10)=1</formula>
    </cfRule>
    <cfRule type="expression" dxfId="3595" priority="651">
      <formula>WEEKDAY(N10)=7</formula>
    </cfRule>
  </conditionalFormatting>
  <conditionalFormatting sqref="O10">
    <cfRule type="expression" dxfId="3594" priority="648">
      <formula>WEEKDAY(O10)=1</formula>
    </cfRule>
    <cfRule type="expression" dxfId="3593" priority="649">
      <formula>WEEKDAY(O10)=7</formula>
    </cfRule>
  </conditionalFormatting>
  <conditionalFormatting sqref="P10">
    <cfRule type="expression" dxfId="3592" priority="646">
      <formula>WEEKDAY(P10)=1</formula>
    </cfRule>
    <cfRule type="expression" dxfId="3591" priority="647">
      <formula>WEEKDAY(P10)=7</formula>
    </cfRule>
  </conditionalFormatting>
  <conditionalFormatting sqref="Q10">
    <cfRule type="expression" dxfId="3590" priority="644">
      <formula>WEEKDAY(Q10)=1</formula>
    </cfRule>
    <cfRule type="expression" dxfId="3589" priority="645">
      <formula>WEEKDAY(Q10)=7</formula>
    </cfRule>
  </conditionalFormatting>
  <conditionalFormatting sqref="R10">
    <cfRule type="expression" dxfId="3588" priority="642">
      <formula>WEEKDAY(R10)=1</formula>
    </cfRule>
    <cfRule type="expression" dxfId="3587" priority="643">
      <formula>WEEKDAY(R10)=7</formula>
    </cfRule>
  </conditionalFormatting>
  <conditionalFormatting sqref="S10">
    <cfRule type="expression" dxfId="3586" priority="640">
      <formula>WEEKDAY(S10)=1</formula>
    </cfRule>
    <cfRule type="expression" dxfId="3585" priority="641">
      <formula>WEEKDAY(S10)=7</formula>
    </cfRule>
  </conditionalFormatting>
  <conditionalFormatting sqref="T10">
    <cfRule type="expression" dxfId="3584" priority="638">
      <formula>WEEKDAY(T10)=1</formula>
    </cfRule>
    <cfRule type="expression" dxfId="3583" priority="639">
      <formula>WEEKDAY(T10)=7</formula>
    </cfRule>
  </conditionalFormatting>
  <conditionalFormatting sqref="U10">
    <cfRule type="expression" dxfId="3582" priority="636">
      <formula>WEEKDAY(U10)=1</formula>
    </cfRule>
    <cfRule type="expression" dxfId="3581" priority="637">
      <formula>WEEKDAY(U10)=7</formula>
    </cfRule>
  </conditionalFormatting>
  <conditionalFormatting sqref="G12">
    <cfRule type="expression" dxfId="3580" priority="634">
      <formula>WEEKDAY(G12)=1</formula>
    </cfRule>
    <cfRule type="expression" dxfId="3579" priority="635">
      <formula>WEEKDAY(G12)=7</formula>
    </cfRule>
  </conditionalFormatting>
  <conditionalFormatting sqref="H12">
    <cfRule type="expression" dxfId="3578" priority="632">
      <formula>WEEKDAY(H12)=1</formula>
    </cfRule>
    <cfRule type="expression" dxfId="3577" priority="633">
      <formula>WEEKDAY(H12)=7</formula>
    </cfRule>
  </conditionalFormatting>
  <conditionalFormatting sqref="I12">
    <cfRule type="expression" dxfId="3576" priority="630">
      <formula>WEEKDAY(I12)=1</formula>
    </cfRule>
    <cfRule type="expression" dxfId="3575" priority="631">
      <formula>WEEKDAY(I12)=7</formula>
    </cfRule>
  </conditionalFormatting>
  <conditionalFormatting sqref="J12">
    <cfRule type="expression" dxfId="3574" priority="628">
      <formula>WEEKDAY(J12)=1</formula>
    </cfRule>
    <cfRule type="expression" dxfId="3573" priority="629">
      <formula>WEEKDAY(J12)=7</formula>
    </cfRule>
  </conditionalFormatting>
  <conditionalFormatting sqref="K12">
    <cfRule type="expression" dxfId="3572" priority="626">
      <formula>WEEKDAY(K12)=1</formula>
    </cfRule>
    <cfRule type="expression" dxfId="3571" priority="627">
      <formula>WEEKDAY(K12)=7</formula>
    </cfRule>
  </conditionalFormatting>
  <conditionalFormatting sqref="L12">
    <cfRule type="expression" dxfId="3570" priority="624">
      <formula>WEEKDAY(L12)=1</formula>
    </cfRule>
    <cfRule type="expression" dxfId="3569" priority="625">
      <formula>WEEKDAY(L12)=7</formula>
    </cfRule>
  </conditionalFormatting>
  <conditionalFormatting sqref="M12">
    <cfRule type="expression" dxfId="3568" priority="622">
      <formula>WEEKDAY(M12)=1</formula>
    </cfRule>
    <cfRule type="expression" dxfId="3567" priority="623">
      <formula>WEEKDAY(M12)=7</formula>
    </cfRule>
  </conditionalFormatting>
  <conditionalFormatting sqref="N12">
    <cfRule type="expression" dxfId="3566" priority="620">
      <formula>WEEKDAY(N12)=1</formula>
    </cfRule>
    <cfRule type="expression" dxfId="3565" priority="621">
      <formula>WEEKDAY(N12)=7</formula>
    </cfRule>
  </conditionalFormatting>
  <conditionalFormatting sqref="O12">
    <cfRule type="expression" dxfId="3564" priority="618">
      <formula>WEEKDAY(O12)=1</formula>
    </cfRule>
    <cfRule type="expression" dxfId="3563" priority="619">
      <formula>WEEKDAY(O12)=7</formula>
    </cfRule>
  </conditionalFormatting>
  <conditionalFormatting sqref="P12">
    <cfRule type="expression" dxfId="3562" priority="616">
      <formula>WEEKDAY(P12)=1</formula>
    </cfRule>
    <cfRule type="expression" dxfId="3561" priority="617">
      <formula>WEEKDAY(P12)=7</formula>
    </cfRule>
  </conditionalFormatting>
  <conditionalFormatting sqref="Q12">
    <cfRule type="expression" dxfId="3560" priority="614">
      <formula>WEEKDAY(Q12)=1</formula>
    </cfRule>
    <cfRule type="expression" dxfId="3559" priority="615">
      <formula>WEEKDAY(Q12)=7</formula>
    </cfRule>
  </conditionalFormatting>
  <conditionalFormatting sqref="R12">
    <cfRule type="expression" dxfId="3558" priority="612">
      <formula>WEEKDAY(R12)=1</formula>
    </cfRule>
    <cfRule type="expression" dxfId="3557" priority="613">
      <formula>WEEKDAY(R12)=7</formula>
    </cfRule>
  </conditionalFormatting>
  <conditionalFormatting sqref="S12">
    <cfRule type="expression" dxfId="3556" priority="610">
      <formula>WEEKDAY(S12)=1</formula>
    </cfRule>
    <cfRule type="expression" dxfId="3555" priority="611">
      <formula>WEEKDAY(S12)=7</formula>
    </cfRule>
  </conditionalFormatting>
  <conditionalFormatting sqref="T12">
    <cfRule type="cellIs" dxfId="3554" priority="602" operator="notEqual">
      <formula>29</formula>
    </cfRule>
    <cfRule type="expression" dxfId="3553" priority="607">
      <formula>WEEKDAY(S12+1)=1</formula>
    </cfRule>
    <cfRule type="expression" dxfId="3552" priority="608">
      <formula>WEEKDAY(S12+1)=7</formula>
    </cfRule>
  </conditionalFormatting>
  <conditionalFormatting sqref="U12">
    <cfRule type="cellIs" dxfId="3551" priority="603" operator="notEqual">
      <formula>30</formula>
    </cfRule>
    <cfRule type="expression" dxfId="3550" priority="605">
      <formula>WEEKDAY(S12+2)=1</formula>
    </cfRule>
    <cfRule type="expression" dxfId="3549" priority="606">
      <formula>WEEKDAY(S12+2)=7</formula>
    </cfRule>
  </conditionalFormatting>
  <conditionalFormatting sqref="V16 V20 V24 V28">
    <cfRule type="cellIs" dxfId="3548" priority="539" operator="notEqual">
      <formula>31</formula>
    </cfRule>
    <cfRule type="expression" dxfId="3547" priority="544">
      <formula>WEEKDAY(S16+3)=1</formula>
    </cfRule>
    <cfRule type="expression" dxfId="3546" priority="601">
      <formula>WEEKDAY(S16+3)=7</formula>
    </cfRule>
  </conditionalFormatting>
  <conditionalFormatting sqref="G14 G18 G22 G26">
    <cfRule type="expression" dxfId="3545" priority="599">
      <formula>WEEKDAY(G14)=1</formula>
    </cfRule>
    <cfRule type="expression" dxfId="3544" priority="600">
      <formula>WEEKDAY(G14)=7</formula>
    </cfRule>
  </conditionalFormatting>
  <conditionalFormatting sqref="I14 I18 I22 I26">
    <cfRule type="expression" dxfId="3543" priority="597">
      <formula>WEEKDAY(I14)=0</formula>
    </cfRule>
    <cfRule type="expression" dxfId="3542" priority="598">
      <formula>WEEKDAY(I14)=7</formula>
    </cfRule>
  </conditionalFormatting>
  <conditionalFormatting sqref="H14 H18 H22 H26">
    <cfRule type="expression" dxfId="3541" priority="595">
      <formula>WEEKDAY(H14)=1</formula>
    </cfRule>
    <cfRule type="expression" dxfId="3540" priority="596">
      <formula>WEEKDAY(H14)=7</formula>
    </cfRule>
  </conditionalFormatting>
  <conditionalFormatting sqref="J14 J18 J22 J26">
    <cfRule type="expression" dxfId="3539" priority="593">
      <formula>WEEKDAY(J14)=1</formula>
    </cfRule>
    <cfRule type="expression" dxfId="3538" priority="594">
      <formula>WEEKDAY(J14)=7</formula>
    </cfRule>
  </conditionalFormatting>
  <conditionalFormatting sqref="K14 K18 K22 K26">
    <cfRule type="expression" dxfId="3537" priority="591">
      <formula>WEEKDAY(K14)=1</formula>
    </cfRule>
    <cfRule type="expression" dxfId="3536" priority="592">
      <formula>WEEKDAY(K14)=7</formula>
    </cfRule>
  </conditionalFormatting>
  <conditionalFormatting sqref="L14 L18 L22 L26">
    <cfRule type="expression" dxfId="3535" priority="589">
      <formula>WEEKDAY(L14)=1</formula>
    </cfRule>
    <cfRule type="expression" dxfId="3534" priority="590">
      <formula>WEEKDAY(L14)=7</formula>
    </cfRule>
  </conditionalFormatting>
  <conditionalFormatting sqref="M14 M18 M22 M26">
    <cfRule type="expression" dxfId="3533" priority="587">
      <formula>WEEKDAY(M14)=1</formula>
    </cfRule>
    <cfRule type="expression" dxfId="3532" priority="588">
      <formula>WEEKDAY(M14)=7</formula>
    </cfRule>
  </conditionalFormatting>
  <conditionalFormatting sqref="N14 N18 N22 N26">
    <cfRule type="expression" dxfId="3531" priority="585">
      <formula>WEEKDAY(N14)=1</formula>
    </cfRule>
    <cfRule type="expression" dxfId="3530" priority="586">
      <formula>WEEKDAY(N14)=7</formula>
    </cfRule>
  </conditionalFormatting>
  <conditionalFormatting sqref="O14 O18 O22 O26">
    <cfRule type="expression" dxfId="3529" priority="583">
      <formula>WEEKDAY(O14)=1</formula>
    </cfRule>
    <cfRule type="expression" dxfId="3528" priority="584">
      <formula>WEEKDAY(O14)=7</formula>
    </cfRule>
  </conditionalFormatting>
  <conditionalFormatting sqref="P14 P18 P22 P26">
    <cfRule type="expression" dxfId="3527" priority="581">
      <formula>WEEKDAY(P14)=1</formula>
    </cfRule>
    <cfRule type="expression" dxfId="3526" priority="582">
      <formula>WEEKDAY(P14)=7</formula>
    </cfRule>
  </conditionalFormatting>
  <conditionalFormatting sqref="Q14 Q18 Q22 Q26">
    <cfRule type="expression" dxfId="3525" priority="579">
      <formula>WEEKDAY(Q14)=1</formula>
    </cfRule>
    <cfRule type="expression" dxfId="3524" priority="580">
      <formula>WEEKDAY(Q14)=7</formula>
    </cfRule>
  </conditionalFormatting>
  <conditionalFormatting sqref="R14 R18 R22 R26">
    <cfRule type="expression" dxfId="3523" priority="577">
      <formula>WEEKDAY(R14)=1</formula>
    </cfRule>
    <cfRule type="expression" dxfId="3522" priority="578">
      <formula>WEEKDAY(R14)=7</formula>
    </cfRule>
  </conditionalFormatting>
  <conditionalFormatting sqref="S14 S18 S22 S26">
    <cfRule type="expression" dxfId="3521" priority="575">
      <formula>WEEKDAY(S14)=1</formula>
    </cfRule>
    <cfRule type="expression" dxfId="3520" priority="576">
      <formula>WEEKDAY(S14)=7</formula>
    </cfRule>
  </conditionalFormatting>
  <conditionalFormatting sqref="T14 T18 T22 T26">
    <cfRule type="expression" dxfId="3519" priority="573">
      <formula>WEEKDAY(T14)=1</formula>
    </cfRule>
    <cfRule type="expression" dxfId="3518" priority="574">
      <formula>WEEKDAY(T14)=7</formula>
    </cfRule>
  </conditionalFormatting>
  <conditionalFormatting sqref="U14 U18 U22 U26">
    <cfRule type="expression" dxfId="3517" priority="571">
      <formula>WEEKDAY(U14)=1</formula>
    </cfRule>
    <cfRule type="expression" dxfId="3516" priority="572">
      <formula>WEEKDAY(U14)=7</formula>
    </cfRule>
  </conditionalFormatting>
  <conditionalFormatting sqref="G16 G20 G24 G28">
    <cfRule type="expression" dxfId="3515" priority="569">
      <formula>WEEKDAY(G16)=1</formula>
    </cfRule>
    <cfRule type="expression" dxfId="3514" priority="570">
      <formula>WEEKDAY(G16)=7</formula>
    </cfRule>
  </conditionalFormatting>
  <conditionalFormatting sqref="H16 H20 H24 H28">
    <cfRule type="expression" dxfId="3513" priority="567">
      <formula>WEEKDAY(H16)=1</formula>
    </cfRule>
    <cfRule type="expression" dxfId="3512" priority="568">
      <formula>WEEKDAY(H16)=7</formula>
    </cfRule>
  </conditionalFormatting>
  <conditionalFormatting sqref="I16 I20 I24 I28">
    <cfRule type="expression" dxfId="3511" priority="565">
      <formula>WEEKDAY(I16)=1</formula>
    </cfRule>
    <cfRule type="expression" dxfId="3510" priority="566">
      <formula>WEEKDAY(I16)=7</formula>
    </cfRule>
  </conditionalFormatting>
  <conditionalFormatting sqref="J16 J20 J24 J28">
    <cfRule type="expression" dxfId="3509" priority="563">
      <formula>WEEKDAY(J16)=1</formula>
    </cfRule>
    <cfRule type="expression" dxfId="3508" priority="564">
      <formula>WEEKDAY(J16)=7</formula>
    </cfRule>
  </conditionalFormatting>
  <conditionalFormatting sqref="K16 K20 K24 K28">
    <cfRule type="expression" dxfId="3507" priority="561">
      <formula>WEEKDAY(K16)=1</formula>
    </cfRule>
    <cfRule type="expression" dxfId="3506" priority="562">
      <formula>WEEKDAY(K16)=7</formula>
    </cfRule>
  </conditionalFormatting>
  <conditionalFormatting sqref="L16 L20 L24 L28">
    <cfRule type="expression" dxfId="3505" priority="559">
      <formula>WEEKDAY(L16)=1</formula>
    </cfRule>
    <cfRule type="expression" dxfId="3504" priority="560">
      <formula>WEEKDAY(L16)=7</formula>
    </cfRule>
  </conditionalFormatting>
  <conditionalFormatting sqref="M16 M20 M24 M28">
    <cfRule type="expression" dxfId="3503" priority="557">
      <formula>WEEKDAY(M16)=1</formula>
    </cfRule>
    <cfRule type="expression" dxfId="3502" priority="558">
      <formula>WEEKDAY(M16)=7</formula>
    </cfRule>
  </conditionalFormatting>
  <conditionalFormatting sqref="N16 N20 N24 N28">
    <cfRule type="expression" dxfId="3501" priority="555">
      <formula>WEEKDAY(N16)=1</formula>
    </cfRule>
    <cfRule type="expression" dxfId="3500" priority="556">
      <formula>WEEKDAY(N16)=7</formula>
    </cfRule>
  </conditionalFormatting>
  <conditionalFormatting sqref="O16 O20 O24 O28">
    <cfRule type="expression" dxfId="3499" priority="553">
      <formula>WEEKDAY(O16)=1</formula>
    </cfRule>
    <cfRule type="expression" dxfId="3498" priority="554">
      <formula>WEEKDAY(O16)=7</formula>
    </cfRule>
  </conditionalFormatting>
  <conditionalFormatting sqref="P16 P20 P24 P28">
    <cfRule type="expression" dxfId="3497" priority="551">
      <formula>WEEKDAY(P16)=1</formula>
    </cfRule>
    <cfRule type="expression" dxfId="3496" priority="552">
      <formula>WEEKDAY(P16)=7</formula>
    </cfRule>
  </conditionalFormatting>
  <conditionalFormatting sqref="Q16 Q20 Q24 Q28">
    <cfRule type="expression" dxfId="3495" priority="549">
      <formula>WEEKDAY(Q16)=1</formula>
    </cfRule>
    <cfRule type="expression" dxfId="3494" priority="550">
      <formula>WEEKDAY(Q16)=7</formula>
    </cfRule>
  </conditionalFormatting>
  <conditionalFormatting sqref="R16 R20 R24 R28">
    <cfRule type="expression" dxfId="3493" priority="547">
      <formula>WEEKDAY(R16)=1</formula>
    </cfRule>
    <cfRule type="expression" dxfId="3492" priority="548">
      <formula>WEEKDAY(R16)=7</formula>
    </cfRule>
  </conditionalFormatting>
  <conditionalFormatting sqref="S16 S20 S24 S28">
    <cfRule type="expression" dxfId="3491" priority="545">
      <formula>WEEKDAY(S16)=1</formula>
    </cfRule>
    <cfRule type="expression" dxfId="3490" priority="546">
      <formula>WEEKDAY(S16)=7</formula>
    </cfRule>
  </conditionalFormatting>
  <conditionalFormatting sqref="T16 T20 T24 T28">
    <cfRule type="cellIs" dxfId="3489" priority="537" operator="notEqual">
      <formula>29</formula>
    </cfRule>
    <cfRule type="expression" dxfId="3488" priority="542">
      <formula>WEEKDAY(S16+1)=1</formula>
    </cfRule>
    <cfRule type="expression" dxfId="3487" priority="543">
      <formula>WEEKDAY(S16+1)=7</formula>
    </cfRule>
  </conditionalFormatting>
  <conditionalFormatting sqref="U16 U20 U24 U28">
    <cfRule type="cellIs" dxfId="3486" priority="538" operator="notEqual">
      <formula>30</formula>
    </cfRule>
    <cfRule type="expression" dxfId="3485" priority="540">
      <formula>WEEKDAY(S16+2)=1</formula>
    </cfRule>
    <cfRule type="expression" dxfId="3484" priority="541">
      <formula>WEEKDAY(S16+2)=7</formula>
    </cfRule>
  </conditionalFormatting>
  <conditionalFormatting sqref="D42">
    <cfRule type="cellIs" dxfId="3483" priority="536" operator="equal">
      <formula>0</formula>
    </cfRule>
  </conditionalFormatting>
  <conditionalFormatting sqref="F40">
    <cfRule type="cellIs" dxfId="3482" priority="535" stopIfTrue="1" operator="equal">
      <formula>0</formula>
    </cfRule>
  </conditionalFormatting>
  <conditionalFormatting sqref="V42">
    <cfRule type="cellIs" dxfId="3481" priority="470" operator="notEqual">
      <formula>31</formula>
    </cfRule>
    <cfRule type="expression" dxfId="3480" priority="475">
      <formula>WEEKDAY(S42+3)=1</formula>
    </cfRule>
    <cfRule type="expression" dxfId="3479" priority="534">
      <formula>WEEKDAY(S42+3)=7</formula>
    </cfRule>
  </conditionalFormatting>
  <conditionalFormatting sqref="D46 D50 D54 D58">
    <cfRule type="cellIs" dxfId="3478" priority="533" operator="equal">
      <formula>0</formula>
    </cfRule>
  </conditionalFormatting>
  <conditionalFormatting sqref="F44 F48 F52 F56">
    <cfRule type="cellIs" dxfId="3477" priority="532" stopIfTrue="1" operator="equal">
      <formula>0</formula>
    </cfRule>
  </conditionalFormatting>
  <conditionalFormatting sqref="G40">
    <cfRule type="expression" dxfId="3476" priority="530">
      <formula>WEEKDAY(G40)=1</formula>
    </cfRule>
    <cfRule type="expression" dxfId="3475" priority="531">
      <formula>WEEKDAY(G40)=7</formula>
    </cfRule>
  </conditionalFormatting>
  <conditionalFormatting sqref="I40">
    <cfRule type="expression" dxfId="3474" priority="528">
      <formula>WEEKDAY(I40)=0</formula>
    </cfRule>
    <cfRule type="expression" dxfId="3473" priority="529">
      <formula>WEEKDAY(I40)=7</formula>
    </cfRule>
  </conditionalFormatting>
  <conditionalFormatting sqref="H40">
    <cfRule type="expression" dxfId="3472" priority="526">
      <formula>WEEKDAY(H40)=1</formula>
    </cfRule>
    <cfRule type="expression" dxfId="3471" priority="527">
      <formula>WEEKDAY(H40)=7</formula>
    </cfRule>
  </conditionalFormatting>
  <conditionalFormatting sqref="J40">
    <cfRule type="expression" dxfId="3470" priority="524">
      <formula>WEEKDAY(J40)=1</formula>
    </cfRule>
    <cfRule type="expression" dxfId="3469" priority="525">
      <formula>WEEKDAY(J40)=7</formula>
    </cfRule>
  </conditionalFormatting>
  <conditionalFormatting sqref="K40">
    <cfRule type="expression" dxfId="3468" priority="522">
      <formula>WEEKDAY(K40)=1</formula>
    </cfRule>
    <cfRule type="expression" dxfId="3467" priority="523">
      <formula>WEEKDAY(K40)=7</formula>
    </cfRule>
  </conditionalFormatting>
  <conditionalFormatting sqref="L40">
    <cfRule type="expression" dxfId="3466" priority="520">
      <formula>WEEKDAY(L40)=1</formula>
    </cfRule>
    <cfRule type="expression" dxfId="3465" priority="521">
      <formula>WEEKDAY(L40)=7</formula>
    </cfRule>
  </conditionalFormatting>
  <conditionalFormatting sqref="M40">
    <cfRule type="expression" dxfId="3464" priority="518">
      <formula>WEEKDAY(M40)=1</formula>
    </cfRule>
    <cfRule type="expression" dxfId="3463" priority="519">
      <formula>WEEKDAY(M40)=7</formula>
    </cfRule>
  </conditionalFormatting>
  <conditionalFormatting sqref="N40">
    <cfRule type="expression" dxfId="3462" priority="516">
      <formula>WEEKDAY(N40)=1</formula>
    </cfRule>
    <cfRule type="expression" dxfId="3461" priority="517">
      <formula>WEEKDAY(N40)=7</formula>
    </cfRule>
  </conditionalFormatting>
  <conditionalFormatting sqref="O40">
    <cfRule type="expression" dxfId="3460" priority="514">
      <formula>WEEKDAY(O40)=1</formula>
    </cfRule>
    <cfRule type="expression" dxfId="3459" priority="515">
      <formula>WEEKDAY(O40)=7</formula>
    </cfRule>
  </conditionalFormatting>
  <conditionalFormatting sqref="P40">
    <cfRule type="expression" dxfId="3458" priority="512">
      <formula>WEEKDAY(P40)=1</formula>
    </cfRule>
    <cfRule type="expression" dxfId="3457" priority="513">
      <formula>WEEKDAY(P40)=7</formula>
    </cfRule>
  </conditionalFormatting>
  <conditionalFormatting sqref="Q40">
    <cfRule type="expression" dxfId="3456" priority="510">
      <formula>WEEKDAY(Q40)=1</formula>
    </cfRule>
    <cfRule type="expression" dxfId="3455" priority="511">
      <formula>WEEKDAY(Q40)=7</formula>
    </cfRule>
  </conditionalFormatting>
  <conditionalFormatting sqref="R40">
    <cfRule type="expression" dxfId="3454" priority="508">
      <formula>WEEKDAY(R40)=1</formula>
    </cfRule>
    <cfRule type="expression" dxfId="3453" priority="509">
      <formula>WEEKDAY(R40)=7</formula>
    </cfRule>
  </conditionalFormatting>
  <conditionalFormatting sqref="S40">
    <cfRule type="expression" dxfId="3452" priority="506">
      <formula>WEEKDAY(S40)=1</formula>
    </cfRule>
    <cfRule type="expression" dxfId="3451" priority="507">
      <formula>WEEKDAY(S40)=7</formula>
    </cfRule>
  </conditionalFormatting>
  <conditionalFormatting sqref="T40">
    <cfRule type="expression" dxfId="3450" priority="504">
      <formula>WEEKDAY(T40)=1</formula>
    </cfRule>
    <cfRule type="expression" dxfId="3449" priority="505">
      <formula>WEEKDAY(T40)=7</formula>
    </cfRule>
  </conditionalFormatting>
  <conditionalFormatting sqref="U40">
    <cfRule type="expression" dxfId="3448" priority="502">
      <formula>WEEKDAY(U40)=1</formula>
    </cfRule>
    <cfRule type="expression" dxfId="3447" priority="503">
      <formula>WEEKDAY(U40)=7</formula>
    </cfRule>
  </conditionalFormatting>
  <conditionalFormatting sqref="G42">
    <cfRule type="expression" dxfId="3446" priority="500">
      <formula>WEEKDAY(G42)=1</formula>
    </cfRule>
    <cfRule type="expression" dxfId="3445" priority="501">
      <formula>WEEKDAY(G42)=7</formula>
    </cfRule>
  </conditionalFormatting>
  <conditionalFormatting sqref="H42">
    <cfRule type="expression" dxfId="3444" priority="498">
      <formula>WEEKDAY(H42)=1</formula>
    </cfRule>
    <cfRule type="expression" dxfId="3443" priority="499">
      <formula>WEEKDAY(H42)=7</formula>
    </cfRule>
  </conditionalFormatting>
  <conditionalFormatting sqref="I42">
    <cfRule type="expression" dxfId="3442" priority="496">
      <formula>WEEKDAY(I42)=1</formula>
    </cfRule>
    <cfRule type="expression" dxfId="3441" priority="497">
      <formula>WEEKDAY(I42)=7</formula>
    </cfRule>
  </conditionalFormatting>
  <conditionalFormatting sqref="J42">
    <cfRule type="expression" dxfId="3440" priority="494">
      <formula>WEEKDAY(J42)=1</formula>
    </cfRule>
    <cfRule type="expression" dxfId="3439" priority="495">
      <formula>WEEKDAY(J42)=7</formula>
    </cfRule>
  </conditionalFormatting>
  <conditionalFormatting sqref="K42">
    <cfRule type="expression" dxfId="3438" priority="492">
      <formula>WEEKDAY(K42)=1</formula>
    </cfRule>
    <cfRule type="expression" dxfId="3437" priority="493">
      <formula>WEEKDAY(K42)=7</formula>
    </cfRule>
  </conditionalFormatting>
  <conditionalFormatting sqref="L42">
    <cfRule type="expression" dxfId="3436" priority="490">
      <formula>WEEKDAY(L42)=1</formula>
    </cfRule>
    <cfRule type="expression" dxfId="3435" priority="491">
      <formula>WEEKDAY(L42)=7</formula>
    </cfRule>
  </conditionalFormatting>
  <conditionalFormatting sqref="M42">
    <cfRule type="expression" dxfId="3434" priority="488">
      <formula>WEEKDAY(M42)=1</formula>
    </cfRule>
    <cfRule type="expression" dxfId="3433" priority="489">
      <formula>WEEKDAY(M42)=7</formula>
    </cfRule>
  </conditionalFormatting>
  <conditionalFormatting sqref="N42">
    <cfRule type="expression" dxfId="3432" priority="486">
      <formula>WEEKDAY(N42)=1</formula>
    </cfRule>
    <cfRule type="expression" dxfId="3431" priority="487">
      <formula>WEEKDAY(N42)=7</formula>
    </cfRule>
  </conditionalFormatting>
  <conditionalFormatting sqref="O42">
    <cfRule type="expression" dxfId="3430" priority="484">
      <formula>WEEKDAY(O42)=1</formula>
    </cfRule>
    <cfRule type="expression" dxfId="3429" priority="485">
      <formula>WEEKDAY(O42)=7</formula>
    </cfRule>
  </conditionalFormatting>
  <conditionalFormatting sqref="P42">
    <cfRule type="expression" dxfId="3428" priority="482">
      <formula>WEEKDAY(P42)=1</formula>
    </cfRule>
    <cfRule type="expression" dxfId="3427" priority="483">
      <formula>WEEKDAY(P42)=7</formula>
    </cfRule>
  </conditionalFormatting>
  <conditionalFormatting sqref="Q42">
    <cfRule type="expression" dxfId="3426" priority="480">
      <formula>WEEKDAY(Q42)=1</formula>
    </cfRule>
    <cfRule type="expression" dxfId="3425" priority="481">
      <formula>WEEKDAY(Q42)=7</formula>
    </cfRule>
  </conditionalFormatting>
  <conditionalFormatting sqref="R42">
    <cfRule type="expression" dxfId="3424" priority="478">
      <formula>WEEKDAY(R42)=1</formula>
    </cfRule>
    <cfRule type="expression" dxfId="3423" priority="479">
      <formula>WEEKDAY(R42)=7</formula>
    </cfRule>
  </conditionalFormatting>
  <conditionalFormatting sqref="S42">
    <cfRule type="expression" dxfId="3422" priority="476">
      <formula>WEEKDAY(S42)=1</formula>
    </cfRule>
    <cfRule type="expression" dxfId="3421" priority="477">
      <formula>WEEKDAY(S42)=7</formula>
    </cfRule>
  </conditionalFormatting>
  <conditionalFormatting sqref="T42">
    <cfRule type="cellIs" dxfId="3420" priority="468" operator="notEqual">
      <formula>29</formula>
    </cfRule>
    <cfRule type="expression" dxfId="3419" priority="473">
      <formula>WEEKDAY(S42+1)=1</formula>
    </cfRule>
    <cfRule type="expression" dxfId="3418" priority="474">
      <formula>WEEKDAY(S42+1)=7</formula>
    </cfRule>
  </conditionalFormatting>
  <conditionalFormatting sqref="U42">
    <cfRule type="cellIs" dxfId="3417" priority="469" operator="notEqual">
      <formula>30</formula>
    </cfRule>
    <cfRule type="expression" dxfId="3416" priority="471">
      <formula>WEEKDAY(S42+2)=1</formula>
    </cfRule>
    <cfRule type="expression" dxfId="3415" priority="472">
      <formula>WEEKDAY(S42+2)=7</formula>
    </cfRule>
  </conditionalFormatting>
  <conditionalFormatting sqref="V46 V50 V54 V58">
    <cfRule type="cellIs" dxfId="3414" priority="405" operator="notEqual">
      <formula>31</formula>
    </cfRule>
    <cfRule type="expression" dxfId="3413" priority="410">
      <formula>WEEKDAY(S46+3)=1</formula>
    </cfRule>
    <cfRule type="expression" dxfId="3412" priority="467">
      <formula>WEEKDAY(S46+3)=7</formula>
    </cfRule>
  </conditionalFormatting>
  <conditionalFormatting sqref="G44 G48 G52 G56">
    <cfRule type="expression" dxfId="3411" priority="465">
      <formula>WEEKDAY(G44)=1</formula>
    </cfRule>
    <cfRule type="expression" dxfId="3410" priority="466">
      <formula>WEEKDAY(G44)=7</formula>
    </cfRule>
  </conditionalFormatting>
  <conditionalFormatting sqref="I44 I48 I52 I56">
    <cfRule type="expression" dxfId="3409" priority="463">
      <formula>WEEKDAY(I44)=0</formula>
    </cfRule>
    <cfRule type="expression" dxfId="3408" priority="464">
      <formula>WEEKDAY(I44)=7</formula>
    </cfRule>
  </conditionalFormatting>
  <conditionalFormatting sqref="H44 H48 H52 H56">
    <cfRule type="expression" dxfId="3407" priority="461">
      <formula>WEEKDAY(H44)=1</formula>
    </cfRule>
    <cfRule type="expression" dxfId="3406" priority="462">
      <formula>WEEKDAY(H44)=7</formula>
    </cfRule>
  </conditionalFormatting>
  <conditionalFormatting sqref="J44 J48 J52 J56">
    <cfRule type="expression" dxfId="3405" priority="459">
      <formula>WEEKDAY(J44)=1</formula>
    </cfRule>
    <cfRule type="expression" dxfId="3404" priority="460">
      <formula>WEEKDAY(J44)=7</formula>
    </cfRule>
  </conditionalFormatting>
  <conditionalFormatting sqref="K44 K48 K52 K56">
    <cfRule type="expression" dxfId="3403" priority="457">
      <formula>WEEKDAY(K44)=1</formula>
    </cfRule>
    <cfRule type="expression" dxfId="3402" priority="458">
      <formula>WEEKDAY(K44)=7</formula>
    </cfRule>
  </conditionalFormatting>
  <conditionalFormatting sqref="L44 L48 L52 L56">
    <cfRule type="expression" dxfId="3401" priority="455">
      <formula>WEEKDAY(L44)=1</formula>
    </cfRule>
    <cfRule type="expression" dxfId="3400" priority="456">
      <formula>WEEKDAY(L44)=7</formula>
    </cfRule>
  </conditionalFormatting>
  <conditionalFormatting sqref="M44 M48 M52 M56">
    <cfRule type="expression" dxfId="3399" priority="453">
      <formula>WEEKDAY(M44)=1</formula>
    </cfRule>
    <cfRule type="expression" dxfId="3398" priority="454">
      <formula>WEEKDAY(M44)=7</formula>
    </cfRule>
  </conditionalFormatting>
  <conditionalFormatting sqref="N44 N48 N52 N56">
    <cfRule type="expression" dxfId="3397" priority="451">
      <formula>WEEKDAY(N44)=1</formula>
    </cfRule>
    <cfRule type="expression" dxfId="3396" priority="452">
      <formula>WEEKDAY(N44)=7</formula>
    </cfRule>
  </conditionalFormatting>
  <conditionalFormatting sqref="O44 O48 O52 O56">
    <cfRule type="expression" dxfId="3395" priority="449">
      <formula>WEEKDAY(O44)=1</formula>
    </cfRule>
    <cfRule type="expression" dxfId="3394" priority="450">
      <formula>WEEKDAY(O44)=7</formula>
    </cfRule>
  </conditionalFormatting>
  <conditionalFormatting sqref="P44 P48 P52 P56">
    <cfRule type="expression" dxfId="3393" priority="447">
      <formula>WEEKDAY(P44)=1</formula>
    </cfRule>
    <cfRule type="expression" dxfId="3392" priority="448">
      <formula>WEEKDAY(P44)=7</formula>
    </cfRule>
  </conditionalFormatting>
  <conditionalFormatting sqref="Q44 Q48 Q52 Q56">
    <cfRule type="expression" dxfId="3391" priority="445">
      <formula>WEEKDAY(Q44)=1</formula>
    </cfRule>
    <cfRule type="expression" dxfId="3390" priority="446">
      <formula>WEEKDAY(Q44)=7</formula>
    </cfRule>
  </conditionalFormatting>
  <conditionalFormatting sqref="R44 R48 R52 R56">
    <cfRule type="expression" dxfId="3389" priority="443">
      <formula>WEEKDAY(R44)=1</formula>
    </cfRule>
    <cfRule type="expression" dxfId="3388" priority="444">
      <formula>WEEKDAY(R44)=7</formula>
    </cfRule>
  </conditionalFormatting>
  <conditionalFormatting sqref="S44 S48 S52 S56">
    <cfRule type="expression" dxfId="3387" priority="441">
      <formula>WEEKDAY(S44)=1</formula>
    </cfRule>
    <cfRule type="expression" dxfId="3386" priority="442">
      <formula>WEEKDAY(S44)=7</formula>
    </cfRule>
  </conditionalFormatting>
  <conditionalFormatting sqref="T44 T48 T52 T56">
    <cfRule type="expression" dxfId="3385" priority="439">
      <formula>WEEKDAY(T44)=1</formula>
    </cfRule>
    <cfRule type="expression" dxfId="3384" priority="440">
      <formula>WEEKDAY(T44)=7</formula>
    </cfRule>
  </conditionalFormatting>
  <conditionalFormatting sqref="U44 U48 U52 U56">
    <cfRule type="expression" dxfId="3383" priority="437">
      <formula>WEEKDAY(U44)=1</formula>
    </cfRule>
    <cfRule type="expression" dxfId="3382" priority="438">
      <formula>WEEKDAY(U44)=7</formula>
    </cfRule>
  </conditionalFormatting>
  <conditionalFormatting sqref="G46 G50 G54 G58">
    <cfRule type="expression" dxfId="3381" priority="435">
      <formula>WEEKDAY(G46)=1</formula>
    </cfRule>
    <cfRule type="expression" dxfId="3380" priority="436">
      <formula>WEEKDAY(G46)=7</formula>
    </cfRule>
  </conditionalFormatting>
  <conditionalFormatting sqref="H46 H50 H54 H58">
    <cfRule type="expression" dxfId="3379" priority="433">
      <formula>WEEKDAY(H46)=1</formula>
    </cfRule>
    <cfRule type="expression" dxfId="3378" priority="434">
      <formula>WEEKDAY(H46)=7</formula>
    </cfRule>
  </conditionalFormatting>
  <conditionalFormatting sqref="I46 I50 I54 I58">
    <cfRule type="expression" dxfId="3377" priority="431">
      <formula>WEEKDAY(I46)=1</formula>
    </cfRule>
    <cfRule type="expression" dxfId="3376" priority="432">
      <formula>WEEKDAY(I46)=7</formula>
    </cfRule>
  </conditionalFormatting>
  <conditionalFormatting sqref="J46 J50 J54 J58">
    <cfRule type="expression" dxfId="3375" priority="429">
      <formula>WEEKDAY(J46)=1</formula>
    </cfRule>
    <cfRule type="expression" dxfId="3374" priority="430">
      <formula>WEEKDAY(J46)=7</formula>
    </cfRule>
  </conditionalFormatting>
  <conditionalFormatting sqref="K46 K50 K54 K58">
    <cfRule type="expression" dxfId="3373" priority="427">
      <formula>WEEKDAY(K46)=1</formula>
    </cfRule>
    <cfRule type="expression" dxfId="3372" priority="428">
      <formula>WEEKDAY(K46)=7</formula>
    </cfRule>
  </conditionalFormatting>
  <conditionalFormatting sqref="L46 L50 L54 L58">
    <cfRule type="expression" dxfId="3371" priority="425">
      <formula>WEEKDAY(L46)=1</formula>
    </cfRule>
    <cfRule type="expression" dxfId="3370" priority="426">
      <formula>WEEKDAY(L46)=7</formula>
    </cfRule>
  </conditionalFormatting>
  <conditionalFormatting sqref="M46 M50 M54 M58">
    <cfRule type="expression" dxfId="3369" priority="423">
      <formula>WEEKDAY(M46)=1</formula>
    </cfRule>
    <cfRule type="expression" dxfId="3368" priority="424">
      <formula>WEEKDAY(M46)=7</formula>
    </cfRule>
  </conditionalFormatting>
  <conditionalFormatting sqref="N46 N50 N54 N58">
    <cfRule type="expression" dxfId="3367" priority="421">
      <formula>WEEKDAY(N46)=1</formula>
    </cfRule>
    <cfRule type="expression" dxfId="3366" priority="422">
      <formula>WEEKDAY(N46)=7</formula>
    </cfRule>
  </conditionalFormatting>
  <conditionalFormatting sqref="O46 O50 O54 O58">
    <cfRule type="expression" dxfId="3365" priority="419">
      <formula>WEEKDAY(O46)=1</formula>
    </cfRule>
    <cfRule type="expression" dxfId="3364" priority="420">
      <formula>WEEKDAY(O46)=7</formula>
    </cfRule>
  </conditionalFormatting>
  <conditionalFormatting sqref="P46 P50 P54 P58">
    <cfRule type="expression" dxfId="3363" priority="417">
      <formula>WEEKDAY(P46)=1</formula>
    </cfRule>
    <cfRule type="expression" dxfId="3362" priority="418">
      <formula>WEEKDAY(P46)=7</formula>
    </cfRule>
  </conditionalFormatting>
  <conditionalFormatting sqref="Q46 Q50 Q54 Q58">
    <cfRule type="expression" dxfId="3361" priority="415">
      <formula>WEEKDAY(Q46)=1</formula>
    </cfRule>
    <cfRule type="expression" dxfId="3360" priority="416">
      <formula>WEEKDAY(Q46)=7</formula>
    </cfRule>
  </conditionalFormatting>
  <conditionalFormatting sqref="R46 R50 R54 R58">
    <cfRule type="expression" dxfId="3359" priority="413">
      <formula>WEEKDAY(R46)=1</formula>
    </cfRule>
    <cfRule type="expression" dxfId="3358" priority="414">
      <formula>WEEKDAY(R46)=7</formula>
    </cfRule>
  </conditionalFormatting>
  <conditionalFormatting sqref="S46 S50 S54 S58">
    <cfRule type="expression" dxfId="3357" priority="411">
      <formula>WEEKDAY(S46)=1</formula>
    </cfRule>
    <cfRule type="expression" dxfId="3356" priority="412">
      <formula>WEEKDAY(S46)=7</formula>
    </cfRule>
  </conditionalFormatting>
  <conditionalFormatting sqref="T46 T50 T54 T58">
    <cfRule type="cellIs" dxfId="3355" priority="403" operator="notEqual">
      <formula>29</formula>
    </cfRule>
    <cfRule type="expression" dxfId="3354" priority="408">
      <formula>WEEKDAY(S46+1)=1</formula>
    </cfRule>
    <cfRule type="expression" dxfId="3353" priority="409">
      <formula>WEEKDAY(S46+1)=7</formula>
    </cfRule>
  </conditionalFormatting>
  <conditionalFormatting sqref="U46 U50 U54 U58">
    <cfRule type="cellIs" dxfId="3352" priority="404" operator="notEqual">
      <formula>30</formula>
    </cfRule>
    <cfRule type="expression" dxfId="3351" priority="406">
      <formula>WEEKDAY(S46+2)=1</formula>
    </cfRule>
    <cfRule type="expression" dxfId="3350" priority="407">
      <formula>WEEKDAY(S46+2)=7</formula>
    </cfRule>
  </conditionalFormatting>
  <conditionalFormatting sqref="D72">
    <cfRule type="cellIs" dxfId="3349" priority="402" operator="equal">
      <formula>0</formula>
    </cfRule>
  </conditionalFormatting>
  <conditionalFormatting sqref="F70">
    <cfRule type="cellIs" dxfId="3348" priority="401" stopIfTrue="1" operator="equal">
      <formula>0</formula>
    </cfRule>
  </conditionalFormatting>
  <conditionalFormatting sqref="V72">
    <cfRule type="cellIs" dxfId="3347" priority="336" operator="notEqual">
      <formula>31</formula>
    </cfRule>
    <cfRule type="expression" dxfId="3346" priority="341">
      <formula>WEEKDAY(S72+3)=1</formula>
    </cfRule>
    <cfRule type="expression" dxfId="3345" priority="400">
      <formula>WEEKDAY(S72+3)=7</formula>
    </cfRule>
  </conditionalFormatting>
  <conditionalFormatting sqref="D76 D80 D84 D88">
    <cfRule type="cellIs" dxfId="3344" priority="399" operator="equal">
      <formula>0</formula>
    </cfRule>
  </conditionalFormatting>
  <conditionalFormatting sqref="F74 F78 F82 F86">
    <cfRule type="cellIs" dxfId="3343" priority="398" stopIfTrue="1" operator="equal">
      <formula>0</formula>
    </cfRule>
  </conditionalFormatting>
  <conditionalFormatting sqref="G70">
    <cfRule type="expression" dxfId="3342" priority="396">
      <formula>WEEKDAY(G70)=1</formula>
    </cfRule>
    <cfRule type="expression" dxfId="3341" priority="397">
      <formula>WEEKDAY(G70)=7</formula>
    </cfRule>
  </conditionalFormatting>
  <conditionalFormatting sqref="I70">
    <cfRule type="expression" dxfId="3340" priority="394">
      <formula>WEEKDAY(I70)=0</formula>
    </cfRule>
    <cfRule type="expression" dxfId="3339" priority="395">
      <formula>WEEKDAY(I70)=7</formula>
    </cfRule>
  </conditionalFormatting>
  <conditionalFormatting sqref="H70">
    <cfRule type="expression" dxfId="3338" priority="392">
      <formula>WEEKDAY(H70)=1</formula>
    </cfRule>
    <cfRule type="expression" dxfId="3337" priority="393">
      <formula>WEEKDAY(H70)=7</formula>
    </cfRule>
  </conditionalFormatting>
  <conditionalFormatting sqref="J70">
    <cfRule type="expression" dxfId="3336" priority="390">
      <formula>WEEKDAY(J70)=1</formula>
    </cfRule>
    <cfRule type="expression" dxfId="3335" priority="391">
      <formula>WEEKDAY(J70)=7</formula>
    </cfRule>
  </conditionalFormatting>
  <conditionalFormatting sqref="K70">
    <cfRule type="expression" dxfId="3334" priority="388">
      <formula>WEEKDAY(K70)=1</formula>
    </cfRule>
    <cfRule type="expression" dxfId="3333" priority="389">
      <formula>WEEKDAY(K70)=7</formula>
    </cfRule>
  </conditionalFormatting>
  <conditionalFormatting sqref="L70">
    <cfRule type="expression" dxfId="3332" priority="386">
      <formula>WEEKDAY(L70)=1</formula>
    </cfRule>
    <cfRule type="expression" dxfId="3331" priority="387">
      <formula>WEEKDAY(L70)=7</formula>
    </cfRule>
  </conditionalFormatting>
  <conditionalFormatting sqref="M70">
    <cfRule type="expression" dxfId="3330" priority="384">
      <formula>WEEKDAY(M70)=1</formula>
    </cfRule>
    <cfRule type="expression" dxfId="3329" priority="385">
      <formula>WEEKDAY(M70)=7</formula>
    </cfRule>
  </conditionalFormatting>
  <conditionalFormatting sqref="N70">
    <cfRule type="expression" dxfId="3328" priority="382">
      <formula>WEEKDAY(N70)=1</formula>
    </cfRule>
    <cfRule type="expression" dxfId="3327" priority="383">
      <formula>WEEKDAY(N70)=7</formula>
    </cfRule>
  </conditionalFormatting>
  <conditionalFormatting sqref="O70">
    <cfRule type="expression" dxfId="3326" priority="380">
      <formula>WEEKDAY(O70)=1</formula>
    </cfRule>
    <cfRule type="expression" dxfId="3325" priority="381">
      <formula>WEEKDAY(O70)=7</formula>
    </cfRule>
  </conditionalFormatting>
  <conditionalFormatting sqref="P70">
    <cfRule type="expression" dxfId="3324" priority="378">
      <formula>WEEKDAY(P70)=1</formula>
    </cfRule>
    <cfRule type="expression" dxfId="3323" priority="379">
      <formula>WEEKDAY(P70)=7</formula>
    </cfRule>
  </conditionalFormatting>
  <conditionalFormatting sqref="Q70">
    <cfRule type="expression" dxfId="3322" priority="376">
      <formula>WEEKDAY(Q70)=1</formula>
    </cfRule>
    <cfRule type="expression" dxfId="3321" priority="377">
      <formula>WEEKDAY(Q70)=7</formula>
    </cfRule>
  </conditionalFormatting>
  <conditionalFormatting sqref="R70">
    <cfRule type="expression" dxfId="3320" priority="374">
      <formula>WEEKDAY(R70)=1</formula>
    </cfRule>
    <cfRule type="expression" dxfId="3319" priority="375">
      <formula>WEEKDAY(R70)=7</formula>
    </cfRule>
  </conditionalFormatting>
  <conditionalFormatting sqref="S70">
    <cfRule type="expression" dxfId="3318" priority="372">
      <formula>WEEKDAY(S70)=1</formula>
    </cfRule>
    <cfRule type="expression" dxfId="3317" priority="373">
      <formula>WEEKDAY(S70)=7</formula>
    </cfRule>
  </conditionalFormatting>
  <conditionalFormatting sqref="T70">
    <cfRule type="expression" dxfId="3316" priority="370">
      <formula>WEEKDAY(T70)=1</formula>
    </cfRule>
    <cfRule type="expression" dxfId="3315" priority="371">
      <formula>WEEKDAY(T70)=7</formula>
    </cfRule>
  </conditionalFormatting>
  <conditionalFormatting sqref="U70">
    <cfRule type="expression" dxfId="3314" priority="368">
      <formula>WEEKDAY(U70)=1</formula>
    </cfRule>
    <cfRule type="expression" dxfId="3313" priority="369">
      <formula>WEEKDAY(U70)=7</formula>
    </cfRule>
  </conditionalFormatting>
  <conditionalFormatting sqref="G72">
    <cfRule type="expression" dxfId="3312" priority="366">
      <formula>WEEKDAY(G72)=1</formula>
    </cfRule>
    <cfRule type="expression" dxfId="3311" priority="367">
      <formula>WEEKDAY(G72)=7</formula>
    </cfRule>
  </conditionalFormatting>
  <conditionalFormatting sqref="H72">
    <cfRule type="expression" dxfId="3310" priority="364">
      <formula>WEEKDAY(H72)=1</formula>
    </cfRule>
    <cfRule type="expression" dxfId="3309" priority="365">
      <formula>WEEKDAY(H72)=7</formula>
    </cfRule>
  </conditionalFormatting>
  <conditionalFormatting sqref="I72">
    <cfRule type="expression" dxfId="3308" priority="362">
      <formula>WEEKDAY(I72)=1</formula>
    </cfRule>
    <cfRule type="expression" dxfId="3307" priority="363">
      <formula>WEEKDAY(I72)=7</formula>
    </cfRule>
  </conditionalFormatting>
  <conditionalFormatting sqref="J72">
    <cfRule type="expression" dxfId="3306" priority="360">
      <formula>WEEKDAY(J72)=1</formula>
    </cfRule>
    <cfRule type="expression" dxfId="3305" priority="361">
      <formula>WEEKDAY(J72)=7</formula>
    </cfRule>
  </conditionalFormatting>
  <conditionalFormatting sqref="K72">
    <cfRule type="expression" dxfId="3304" priority="358">
      <formula>WEEKDAY(K72)=1</formula>
    </cfRule>
    <cfRule type="expression" dxfId="3303" priority="359">
      <formula>WEEKDAY(K72)=7</formula>
    </cfRule>
  </conditionalFormatting>
  <conditionalFormatting sqref="L72">
    <cfRule type="expression" dxfId="3302" priority="356">
      <formula>WEEKDAY(L72)=1</formula>
    </cfRule>
    <cfRule type="expression" dxfId="3301" priority="357">
      <formula>WEEKDAY(L72)=7</formula>
    </cfRule>
  </conditionalFormatting>
  <conditionalFormatting sqref="M72">
    <cfRule type="expression" dxfId="3300" priority="354">
      <formula>WEEKDAY(M72)=1</formula>
    </cfRule>
    <cfRule type="expression" dxfId="3299" priority="355">
      <formula>WEEKDAY(M72)=7</formula>
    </cfRule>
  </conditionalFormatting>
  <conditionalFormatting sqref="N72">
    <cfRule type="expression" dxfId="3298" priority="352">
      <formula>WEEKDAY(N72)=1</formula>
    </cfRule>
    <cfRule type="expression" dxfId="3297" priority="353">
      <formula>WEEKDAY(N72)=7</formula>
    </cfRule>
  </conditionalFormatting>
  <conditionalFormatting sqref="O72">
    <cfRule type="expression" dxfId="3296" priority="350">
      <formula>WEEKDAY(O72)=1</formula>
    </cfRule>
    <cfRule type="expression" dxfId="3295" priority="351">
      <formula>WEEKDAY(O72)=7</formula>
    </cfRule>
  </conditionalFormatting>
  <conditionalFormatting sqref="P72">
    <cfRule type="expression" dxfId="3294" priority="348">
      <formula>WEEKDAY(P72)=1</formula>
    </cfRule>
    <cfRule type="expression" dxfId="3293" priority="349">
      <formula>WEEKDAY(P72)=7</formula>
    </cfRule>
  </conditionalFormatting>
  <conditionalFormatting sqref="Q72">
    <cfRule type="expression" dxfId="3292" priority="346">
      <formula>WEEKDAY(Q72)=1</formula>
    </cfRule>
    <cfRule type="expression" dxfId="3291" priority="347">
      <formula>WEEKDAY(Q72)=7</formula>
    </cfRule>
  </conditionalFormatting>
  <conditionalFormatting sqref="R72">
    <cfRule type="expression" dxfId="3290" priority="344">
      <formula>WEEKDAY(R72)=1</formula>
    </cfRule>
    <cfRule type="expression" dxfId="3289" priority="345">
      <formula>WEEKDAY(R72)=7</formula>
    </cfRule>
  </conditionalFormatting>
  <conditionalFormatting sqref="S72">
    <cfRule type="expression" dxfId="3288" priority="342">
      <formula>WEEKDAY(S72)=1</formula>
    </cfRule>
    <cfRule type="expression" dxfId="3287" priority="343">
      <formula>WEEKDAY(S72)=7</formula>
    </cfRule>
  </conditionalFormatting>
  <conditionalFormatting sqref="T72">
    <cfRule type="cellIs" dxfId="3286" priority="334" operator="notEqual">
      <formula>29</formula>
    </cfRule>
    <cfRule type="expression" dxfId="3285" priority="339">
      <formula>WEEKDAY(S72+1)=1</formula>
    </cfRule>
    <cfRule type="expression" dxfId="3284" priority="340">
      <formula>WEEKDAY(S72+1)=7</formula>
    </cfRule>
  </conditionalFormatting>
  <conditionalFormatting sqref="U72">
    <cfRule type="cellIs" dxfId="3283" priority="335" operator="notEqual">
      <formula>30</formula>
    </cfRule>
    <cfRule type="expression" dxfId="3282" priority="337">
      <formula>WEEKDAY(S72+2)=1</formula>
    </cfRule>
    <cfRule type="expression" dxfId="3281" priority="338">
      <formula>WEEKDAY(S72+2)=7</formula>
    </cfRule>
  </conditionalFormatting>
  <conditionalFormatting sqref="V76 V80 V84 V88">
    <cfRule type="cellIs" dxfId="3280" priority="271" operator="notEqual">
      <formula>31</formula>
    </cfRule>
    <cfRule type="expression" dxfId="3279" priority="276">
      <formula>WEEKDAY(S76+3)=1</formula>
    </cfRule>
    <cfRule type="expression" dxfId="3278" priority="333">
      <formula>WEEKDAY(S76+3)=7</formula>
    </cfRule>
  </conditionalFormatting>
  <conditionalFormatting sqref="G74 G78 G82 G86">
    <cfRule type="expression" dxfId="3277" priority="331">
      <formula>WEEKDAY(G74)=1</formula>
    </cfRule>
    <cfRule type="expression" dxfId="3276" priority="332">
      <formula>WEEKDAY(G74)=7</formula>
    </cfRule>
  </conditionalFormatting>
  <conditionalFormatting sqref="I74 I78 I82 I86">
    <cfRule type="expression" dxfId="3275" priority="329">
      <formula>WEEKDAY(I74)=0</formula>
    </cfRule>
    <cfRule type="expression" dxfId="3274" priority="330">
      <formula>WEEKDAY(I74)=7</formula>
    </cfRule>
  </conditionalFormatting>
  <conditionalFormatting sqref="H74 H78 H82 H86">
    <cfRule type="expression" dxfId="3273" priority="327">
      <formula>WEEKDAY(H74)=1</formula>
    </cfRule>
    <cfRule type="expression" dxfId="3272" priority="328">
      <formula>WEEKDAY(H74)=7</formula>
    </cfRule>
  </conditionalFormatting>
  <conditionalFormatting sqref="J74 J78 J82 J86">
    <cfRule type="expression" dxfId="3271" priority="325">
      <formula>WEEKDAY(J74)=1</formula>
    </cfRule>
    <cfRule type="expression" dxfId="3270" priority="326">
      <formula>WEEKDAY(J74)=7</formula>
    </cfRule>
  </conditionalFormatting>
  <conditionalFormatting sqref="K74 K78 K82 K86">
    <cfRule type="expression" dxfId="3269" priority="323">
      <formula>WEEKDAY(K74)=1</formula>
    </cfRule>
    <cfRule type="expression" dxfId="3268" priority="324">
      <formula>WEEKDAY(K74)=7</formula>
    </cfRule>
  </conditionalFormatting>
  <conditionalFormatting sqref="L74 L78 L82 L86">
    <cfRule type="expression" dxfId="3267" priority="321">
      <formula>WEEKDAY(L74)=1</formula>
    </cfRule>
    <cfRule type="expression" dxfId="3266" priority="322">
      <formula>WEEKDAY(L74)=7</formula>
    </cfRule>
  </conditionalFormatting>
  <conditionalFormatting sqref="M74 M78 M82 M86">
    <cfRule type="expression" dxfId="3265" priority="319">
      <formula>WEEKDAY(M74)=1</formula>
    </cfRule>
    <cfRule type="expression" dxfId="3264" priority="320">
      <formula>WEEKDAY(M74)=7</formula>
    </cfRule>
  </conditionalFormatting>
  <conditionalFormatting sqref="N74 N78 N82 N86">
    <cfRule type="expression" dxfId="3263" priority="317">
      <formula>WEEKDAY(N74)=1</formula>
    </cfRule>
    <cfRule type="expression" dxfId="3262" priority="318">
      <formula>WEEKDAY(N74)=7</formula>
    </cfRule>
  </conditionalFormatting>
  <conditionalFormatting sqref="O74 O78 O82 O86">
    <cfRule type="expression" dxfId="3261" priority="315">
      <formula>WEEKDAY(O74)=1</formula>
    </cfRule>
    <cfRule type="expression" dxfId="3260" priority="316">
      <formula>WEEKDAY(O74)=7</formula>
    </cfRule>
  </conditionalFormatting>
  <conditionalFormatting sqref="P74 P78 P82 P86">
    <cfRule type="expression" dxfId="3259" priority="313">
      <formula>WEEKDAY(P74)=1</formula>
    </cfRule>
    <cfRule type="expression" dxfId="3258" priority="314">
      <formula>WEEKDAY(P74)=7</formula>
    </cfRule>
  </conditionalFormatting>
  <conditionalFormatting sqref="Q74 Q78 Q82 Q86">
    <cfRule type="expression" dxfId="3257" priority="311">
      <formula>WEEKDAY(Q74)=1</formula>
    </cfRule>
    <cfRule type="expression" dxfId="3256" priority="312">
      <formula>WEEKDAY(Q74)=7</formula>
    </cfRule>
  </conditionalFormatting>
  <conditionalFormatting sqref="R74 R78 R82 R86">
    <cfRule type="expression" dxfId="3255" priority="309">
      <formula>WEEKDAY(R74)=1</formula>
    </cfRule>
    <cfRule type="expression" dxfId="3254" priority="310">
      <formula>WEEKDAY(R74)=7</formula>
    </cfRule>
  </conditionalFormatting>
  <conditionalFormatting sqref="S74 S78 S82 S86">
    <cfRule type="expression" dxfId="3253" priority="307">
      <formula>WEEKDAY(S74)=1</formula>
    </cfRule>
    <cfRule type="expression" dxfId="3252" priority="308">
      <formula>WEEKDAY(S74)=7</formula>
    </cfRule>
  </conditionalFormatting>
  <conditionalFormatting sqref="T74 T78 T82 T86">
    <cfRule type="expression" dxfId="3251" priority="305">
      <formula>WEEKDAY(T74)=1</formula>
    </cfRule>
    <cfRule type="expression" dxfId="3250" priority="306">
      <formula>WEEKDAY(T74)=7</formula>
    </cfRule>
  </conditionalFormatting>
  <conditionalFormatting sqref="U74 U78 U82 U86">
    <cfRule type="expression" dxfId="3249" priority="303">
      <formula>WEEKDAY(U74)=1</formula>
    </cfRule>
    <cfRule type="expression" dxfId="3248" priority="304">
      <formula>WEEKDAY(U74)=7</formula>
    </cfRule>
  </conditionalFormatting>
  <conditionalFormatting sqref="G76 G80 G84 G88">
    <cfRule type="expression" dxfId="3247" priority="301">
      <formula>WEEKDAY(G76)=1</formula>
    </cfRule>
    <cfRule type="expression" dxfId="3246" priority="302">
      <formula>WEEKDAY(G76)=7</formula>
    </cfRule>
  </conditionalFormatting>
  <conditionalFormatting sqref="H76 H80 H84 H88">
    <cfRule type="expression" dxfId="3245" priority="299">
      <formula>WEEKDAY(H76)=1</formula>
    </cfRule>
    <cfRule type="expression" dxfId="3244" priority="300">
      <formula>WEEKDAY(H76)=7</formula>
    </cfRule>
  </conditionalFormatting>
  <conditionalFormatting sqref="I76 I80 I84 I88">
    <cfRule type="expression" dxfId="3243" priority="297">
      <formula>WEEKDAY(I76)=1</formula>
    </cfRule>
    <cfRule type="expression" dxfId="3242" priority="298">
      <formula>WEEKDAY(I76)=7</formula>
    </cfRule>
  </conditionalFormatting>
  <conditionalFormatting sqref="J76 J80 J84 J88">
    <cfRule type="expression" dxfId="3241" priority="295">
      <formula>WEEKDAY(J76)=1</formula>
    </cfRule>
    <cfRule type="expression" dxfId="3240" priority="296">
      <formula>WEEKDAY(J76)=7</formula>
    </cfRule>
  </conditionalFormatting>
  <conditionalFormatting sqref="K76 K80 K84 K88">
    <cfRule type="expression" dxfId="3239" priority="293">
      <formula>WEEKDAY(K76)=1</formula>
    </cfRule>
    <cfRule type="expression" dxfId="3238" priority="294">
      <formula>WEEKDAY(K76)=7</formula>
    </cfRule>
  </conditionalFormatting>
  <conditionalFormatting sqref="L76 L80 L84 L88">
    <cfRule type="expression" dxfId="3237" priority="291">
      <formula>WEEKDAY(L76)=1</formula>
    </cfRule>
    <cfRule type="expression" dxfId="3236" priority="292">
      <formula>WEEKDAY(L76)=7</formula>
    </cfRule>
  </conditionalFormatting>
  <conditionalFormatting sqref="M76 M80 M84 M88">
    <cfRule type="expression" dxfId="3235" priority="289">
      <formula>WEEKDAY(M76)=1</formula>
    </cfRule>
    <cfRule type="expression" dxfId="3234" priority="290">
      <formula>WEEKDAY(M76)=7</formula>
    </cfRule>
  </conditionalFormatting>
  <conditionalFormatting sqref="N76 N80 N84 N88">
    <cfRule type="expression" dxfId="3233" priority="287">
      <formula>WEEKDAY(N76)=1</formula>
    </cfRule>
    <cfRule type="expression" dxfId="3232" priority="288">
      <formula>WEEKDAY(N76)=7</formula>
    </cfRule>
  </conditionalFormatting>
  <conditionalFormatting sqref="O76 O80 O84 O88">
    <cfRule type="expression" dxfId="3231" priority="285">
      <formula>WEEKDAY(O76)=1</formula>
    </cfRule>
    <cfRule type="expression" dxfId="3230" priority="286">
      <formula>WEEKDAY(O76)=7</formula>
    </cfRule>
  </conditionalFormatting>
  <conditionalFormatting sqref="P76 P80 P84 P88">
    <cfRule type="expression" dxfId="3229" priority="283">
      <formula>WEEKDAY(P76)=1</formula>
    </cfRule>
    <cfRule type="expression" dxfId="3228" priority="284">
      <formula>WEEKDAY(P76)=7</formula>
    </cfRule>
  </conditionalFormatting>
  <conditionalFormatting sqref="Q76 Q80 Q84 Q88">
    <cfRule type="expression" dxfId="3227" priority="281">
      <formula>WEEKDAY(Q76)=1</formula>
    </cfRule>
    <cfRule type="expression" dxfId="3226" priority="282">
      <formula>WEEKDAY(Q76)=7</formula>
    </cfRule>
  </conditionalFormatting>
  <conditionalFormatting sqref="R76 R80 R84 R88">
    <cfRule type="expression" dxfId="3225" priority="279">
      <formula>WEEKDAY(R76)=1</formula>
    </cfRule>
    <cfRule type="expression" dxfId="3224" priority="280">
      <formula>WEEKDAY(R76)=7</formula>
    </cfRule>
  </conditionalFormatting>
  <conditionalFormatting sqref="S76 S80 S84 S88">
    <cfRule type="expression" dxfId="3223" priority="277">
      <formula>WEEKDAY(S76)=1</formula>
    </cfRule>
    <cfRule type="expression" dxfId="3222" priority="278">
      <formula>WEEKDAY(S76)=7</formula>
    </cfRule>
  </conditionalFormatting>
  <conditionalFormatting sqref="T76 T80 T84 T88">
    <cfRule type="cellIs" dxfId="3221" priority="269" operator="notEqual">
      <formula>29</formula>
    </cfRule>
    <cfRule type="expression" dxfId="3220" priority="274">
      <formula>WEEKDAY(S76+1)=1</formula>
    </cfRule>
    <cfRule type="expression" dxfId="3219" priority="275">
      <formula>WEEKDAY(S76+1)=7</formula>
    </cfRule>
  </conditionalFormatting>
  <conditionalFormatting sqref="U76 U80 U84 U88">
    <cfRule type="cellIs" dxfId="3218" priority="270" operator="notEqual">
      <formula>30</formula>
    </cfRule>
    <cfRule type="expression" dxfId="3217" priority="272">
      <formula>WEEKDAY(S76+2)=1</formula>
    </cfRule>
    <cfRule type="expression" dxfId="3216" priority="273">
      <formula>WEEKDAY(S76+2)=7</formula>
    </cfRule>
  </conditionalFormatting>
  <conditionalFormatting sqref="D102">
    <cfRule type="cellIs" dxfId="3215" priority="268" operator="equal">
      <formula>0</formula>
    </cfRule>
  </conditionalFormatting>
  <conditionalFormatting sqref="F100">
    <cfRule type="cellIs" dxfId="3214" priority="267" stopIfTrue="1" operator="equal">
      <formula>0</formula>
    </cfRule>
  </conditionalFormatting>
  <conditionalFormatting sqref="V102">
    <cfRule type="cellIs" dxfId="3213" priority="202" operator="notEqual">
      <formula>31</formula>
    </cfRule>
    <cfRule type="expression" dxfId="3212" priority="207">
      <formula>WEEKDAY(S102+3)=1</formula>
    </cfRule>
    <cfRule type="expression" dxfId="3211" priority="266">
      <formula>WEEKDAY(S102+3)=7</formula>
    </cfRule>
  </conditionalFormatting>
  <conditionalFormatting sqref="D106 D110 D114 D118">
    <cfRule type="cellIs" dxfId="3210" priority="265" operator="equal">
      <formula>0</formula>
    </cfRule>
  </conditionalFormatting>
  <conditionalFormatting sqref="F104 F108 F112 F116">
    <cfRule type="cellIs" dxfId="3209" priority="264" stopIfTrue="1" operator="equal">
      <formula>0</formula>
    </cfRule>
  </conditionalFormatting>
  <conditionalFormatting sqref="G100">
    <cfRule type="expression" dxfId="3208" priority="262">
      <formula>WEEKDAY(G100)=1</formula>
    </cfRule>
    <cfRule type="expression" dxfId="3207" priority="263">
      <formula>WEEKDAY(G100)=7</formula>
    </cfRule>
  </conditionalFormatting>
  <conditionalFormatting sqref="I100">
    <cfRule type="expression" dxfId="3206" priority="260">
      <formula>WEEKDAY(I100)=0</formula>
    </cfRule>
    <cfRule type="expression" dxfId="3205" priority="261">
      <formula>WEEKDAY(I100)=7</formula>
    </cfRule>
  </conditionalFormatting>
  <conditionalFormatting sqref="H100">
    <cfRule type="expression" dxfId="3204" priority="258">
      <formula>WEEKDAY(H100)=1</formula>
    </cfRule>
    <cfRule type="expression" dxfId="3203" priority="259">
      <formula>WEEKDAY(H100)=7</formula>
    </cfRule>
  </conditionalFormatting>
  <conditionalFormatting sqref="J100">
    <cfRule type="expression" dxfId="3202" priority="256">
      <formula>WEEKDAY(J100)=1</formula>
    </cfRule>
    <cfRule type="expression" dxfId="3201" priority="257">
      <formula>WEEKDAY(J100)=7</formula>
    </cfRule>
  </conditionalFormatting>
  <conditionalFormatting sqref="K100">
    <cfRule type="expression" dxfId="3200" priority="254">
      <formula>WEEKDAY(K100)=1</formula>
    </cfRule>
    <cfRule type="expression" dxfId="3199" priority="255">
      <formula>WEEKDAY(K100)=7</formula>
    </cfRule>
  </conditionalFormatting>
  <conditionalFormatting sqref="L100">
    <cfRule type="expression" dxfId="3198" priority="252">
      <formula>WEEKDAY(L100)=1</formula>
    </cfRule>
    <cfRule type="expression" dxfId="3197" priority="253">
      <formula>WEEKDAY(L100)=7</formula>
    </cfRule>
  </conditionalFormatting>
  <conditionalFormatting sqref="M100">
    <cfRule type="expression" dxfId="3196" priority="250">
      <formula>WEEKDAY(M100)=1</formula>
    </cfRule>
    <cfRule type="expression" dxfId="3195" priority="251">
      <formula>WEEKDAY(M100)=7</formula>
    </cfRule>
  </conditionalFormatting>
  <conditionalFormatting sqref="N100">
    <cfRule type="expression" dxfId="3194" priority="248">
      <formula>WEEKDAY(N100)=1</formula>
    </cfRule>
    <cfRule type="expression" dxfId="3193" priority="249">
      <formula>WEEKDAY(N100)=7</formula>
    </cfRule>
  </conditionalFormatting>
  <conditionalFormatting sqref="O100">
    <cfRule type="expression" dxfId="3192" priority="246">
      <formula>WEEKDAY(O100)=1</formula>
    </cfRule>
    <cfRule type="expression" dxfId="3191" priority="247">
      <formula>WEEKDAY(O100)=7</formula>
    </cfRule>
  </conditionalFormatting>
  <conditionalFormatting sqref="P100">
    <cfRule type="expression" dxfId="3190" priority="244">
      <formula>WEEKDAY(P100)=1</formula>
    </cfRule>
    <cfRule type="expression" dxfId="3189" priority="245">
      <formula>WEEKDAY(P100)=7</formula>
    </cfRule>
  </conditionalFormatting>
  <conditionalFormatting sqref="Q100">
    <cfRule type="expression" dxfId="3188" priority="242">
      <formula>WEEKDAY(Q100)=1</formula>
    </cfRule>
    <cfRule type="expression" dxfId="3187" priority="243">
      <formula>WEEKDAY(Q100)=7</formula>
    </cfRule>
  </conditionalFormatting>
  <conditionalFormatting sqref="R100">
    <cfRule type="expression" dxfId="3186" priority="240">
      <formula>WEEKDAY(R100)=1</formula>
    </cfRule>
    <cfRule type="expression" dxfId="3185" priority="241">
      <formula>WEEKDAY(R100)=7</formula>
    </cfRule>
  </conditionalFormatting>
  <conditionalFormatting sqref="S100">
    <cfRule type="expression" dxfId="3184" priority="238">
      <formula>WEEKDAY(S100)=1</formula>
    </cfRule>
    <cfRule type="expression" dxfId="3183" priority="239">
      <formula>WEEKDAY(S100)=7</formula>
    </cfRule>
  </conditionalFormatting>
  <conditionalFormatting sqref="T100">
    <cfRule type="expression" dxfId="3182" priority="236">
      <formula>WEEKDAY(T100)=1</formula>
    </cfRule>
    <cfRule type="expression" dxfId="3181" priority="237">
      <formula>WEEKDAY(T100)=7</formula>
    </cfRule>
  </conditionalFormatting>
  <conditionalFormatting sqref="U100">
    <cfRule type="expression" dxfId="3180" priority="234">
      <formula>WEEKDAY(U100)=1</formula>
    </cfRule>
    <cfRule type="expression" dxfId="3179" priority="235">
      <formula>WEEKDAY(U100)=7</formula>
    </cfRule>
  </conditionalFormatting>
  <conditionalFormatting sqref="G102">
    <cfRule type="expression" dxfId="3178" priority="232">
      <formula>WEEKDAY(G102)=1</formula>
    </cfRule>
    <cfRule type="expression" dxfId="3177" priority="233">
      <formula>WEEKDAY(G102)=7</formula>
    </cfRule>
  </conditionalFormatting>
  <conditionalFormatting sqref="H102">
    <cfRule type="expression" dxfId="3176" priority="230">
      <formula>WEEKDAY(H102)=1</formula>
    </cfRule>
    <cfRule type="expression" dxfId="3175" priority="231">
      <formula>WEEKDAY(H102)=7</formula>
    </cfRule>
  </conditionalFormatting>
  <conditionalFormatting sqref="I102">
    <cfRule type="expression" dxfId="3174" priority="228">
      <formula>WEEKDAY(I102)=1</formula>
    </cfRule>
    <cfRule type="expression" dxfId="3173" priority="229">
      <formula>WEEKDAY(I102)=7</formula>
    </cfRule>
  </conditionalFormatting>
  <conditionalFormatting sqref="J102">
    <cfRule type="expression" dxfId="3172" priority="226">
      <formula>WEEKDAY(J102)=1</formula>
    </cfRule>
    <cfRule type="expression" dxfId="3171" priority="227">
      <formula>WEEKDAY(J102)=7</formula>
    </cfRule>
  </conditionalFormatting>
  <conditionalFormatting sqref="K102">
    <cfRule type="expression" dxfId="3170" priority="224">
      <formula>WEEKDAY(K102)=1</formula>
    </cfRule>
    <cfRule type="expression" dxfId="3169" priority="225">
      <formula>WEEKDAY(K102)=7</formula>
    </cfRule>
  </conditionalFormatting>
  <conditionalFormatting sqref="L102">
    <cfRule type="expression" dxfId="3168" priority="222">
      <formula>WEEKDAY(L102)=1</formula>
    </cfRule>
    <cfRule type="expression" dxfId="3167" priority="223">
      <formula>WEEKDAY(L102)=7</formula>
    </cfRule>
  </conditionalFormatting>
  <conditionalFormatting sqref="M102">
    <cfRule type="expression" dxfId="3166" priority="220">
      <formula>WEEKDAY(M102)=1</formula>
    </cfRule>
    <cfRule type="expression" dxfId="3165" priority="221">
      <formula>WEEKDAY(M102)=7</formula>
    </cfRule>
  </conditionalFormatting>
  <conditionalFormatting sqref="N102">
    <cfRule type="expression" dxfId="3164" priority="218">
      <formula>WEEKDAY(N102)=1</formula>
    </cfRule>
    <cfRule type="expression" dxfId="3163" priority="219">
      <formula>WEEKDAY(N102)=7</formula>
    </cfRule>
  </conditionalFormatting>
  <conditionalFormatting sqref="O102">
    <cfRule type="expression" dxfId="3162" priority="216">
      <formula>WEEKDAY(O102)=1</formula>
    </cfRule>
    <cfRule type="expression" dxfId="3161" priority="217">
      <formula>WEEKDAY(O102)=7</formula>
    </cfRule>
  </conditionalFormatting>
  <conditionalFormatting sqref="P102">
    <cfRule type="expression" dxfId="3160" priority="214">
      <formula>WEEKDAY(P102)=1</formula>
    </cfRule>
    <cfRule type="expression" dxfId="3159" priority="215">
      <formula>WEEKDAY(P102)=7</formula>
    </cfRule>
  </conditionalFormatting>
  <conditionalFormatting sqref="Q102">
    <cfRule type="expression" dxfId="3158" priority="212">
      <formula>WEEKDAY(Q102)=1</formula>
    </cfRule>
    <cfRule type="expression" dxfId="3157" priority="213">
      <formula>WEEKDAY(Q102)=7</formula>
    </cfRule>
  </conditionalFormatting>
  <conditionalFormatting sqref="R102">
    <cfRule type="expression" dxfId="3156" priority="210">
      <formula>WEEKDAY(R102)=1</formula>
    </cfRule>
    <cfRule type="expression" dxfId="3155" priority="211">
      <formula>WEEKDAY(R102)=7</formula>
    </cfRule>
  </conditionalFormatting>
  <conditionalFormatting sqref="S102">
    <cfRule type="expression" dxfId="3154" priority="208">
      <formula>WEEKDAY(S102)=1</formula>
    </cfRule>
    <cfRule type="expression" dxfId="3153" priority="209">
      <formula>WEEKDAY(S102)=7</formula>
    </cfRule>
  </conditionalFormatting>
  <conditionalFormatting sqref="T102">
    <cfRule type="cellIs" dxfId="3152" priority="200" operator="notEqual">
      <formula>29</formula>
    </cfRule>
    <cfRule type="expression" dxfId="3151" priority="205">
      <formula>WEEKDAY(S102+1)=1</formula>
    </cfRule>
    <cfRule type="expression" dxfId="3150" priority="206">
      <formula>WEEKDAY(S102+1)=7</formula>
    </cfRule>
  </conditionalFormatting>
  <conditionalFormatting sqref="U102">
    <cfRule type="cellIs" dxfId="3149" priority="201" operator="notEqual">
      <formula>30</formula>
    </cfRule>
    <cfRule type="expression" dxfId="3148" priority="203">
      <formula>WEEKDAY(S102+2)=1</formula>
    </cfRule>
    <cfRule type="expression" dxfId="3147" priority="204">
      <formula>WEEKDAY(S102+2)=7</formula>
    </cfRule>
  </conditionalFormatting>
  <conditionalFormatting sqref="V106 V110 V114 V118">
    <cfRule type="cellIs" dxfId="3146" priority="137" operator="notEqual">
      <formula>31</formula>
    </cfRule>
    <cfRule type="expression" dxfId="3145" priority="142">
      <formula>WEEKDAY(S106+3)=1</formula>
    </cfRule>
    <cfRule type="expression" dxfId="3144" priority="199">
      <formula>WEEKDAY(S106+3)=7</formula>
    </cfRule>
  </conditionalFormatting>
  <conditionalFormatting sqref="G104 G108 G112 G116">
    <cfRule type="expression" dxfId="3143" priority="197">
      <formula>WEEKDAY(G104)=1</formula>
    </cfRule>
    <cfRule type="expression" dxfId="3142" priority="198">
      <formula>WEEKDAY(G104)=7</formula>
    </cfRule>
  </conditionalFormatting>
  <conditionalFormatting sqref="I104 I108 I112 I116">
    <cfRule type="expression" dxfId="3141" priority="195">
      <formula>WEEKDAY(I104)=0</formula>
    </cfRule>
    <cfRule type="expression" dxfId="3140" priority="196">
      <formula>WEEKDAY(I104)=7</formula>
    </cfRule>
  </conditionalFormatting>
  <conditionalFormatting sqref="H104 H108 H112 H116">
    <cfRule type="expression" dxfId="3139" priority="193">
      <formula>WEEKDAY(H104)=1</formula>
    </cfRule>
    <cfRule type="expression" dxfId="3138" priority="194">
      <formula>WEEKDAY(H104)=7</formula>
    </cfRule>
  </conditionalFormatting>
  <conditionalFormatting sqref="J104 J108 J112 J116">
    <cfRule type="expression" dxfId="3137" priority="191">
      <formula>WEEKDAY(J104)=1</formula>
    </cfRule>
    <cfRule type="expression" dxfId="3136" priority="192">
      <formula>WEEKDAY(J104)=7</formula>
    </cfRule>
  </conditionalFormatting>
  <conditionalFormatting sqref="K104 K108 K112 K116">
    <cfRule type="expression" dxfId="3135" priority="189">
      <formula>WEEKDAY(K104)=1</formula>
    </cfRule>
    <cfRule type="expression" dxfId="3134" priority="190">
      <formula>WEEKDAY(K104)=7</formula>
    </cfRule>
  </conditionalFormatting>
  <conditionalFormatting sqref="L104 L108 L112 L116">
    <cfRule type="expression" dxfId="3133" priority="187">
      <formula>WEEKDAY(L104)=1</formula>
    </cfRule>
    <cfRule type="expression" dxfId="3132" priority="188">
      <formula>WEEKDAY(L104)=7</formula>
    </cfRule>
  </conditionalFormatting>
  <conditionalFormatting sqref="M104 M108 M112 M116">
    <cfRule type="expression" dxfId="3131" priority="185">
      <formula>WEEKDAY(M104)=1</formula>
    </cfRule>
    <cfRule type="expression" dxfId="3130" priority="186">
      <formula>WEEKDAY(M104)=7</formula>
    </cfRule>
  </conditionalFormatting>
  <conditionalFormatting sqref="N104 N108 N112 N116">
    <cfRule type="expression" dxfId="3129" priority="183">
      <formula>WEEKDAY(N104)=1</formula>
    </cfRule>
    <cfRule type="expression" dxfId="3128" priority="184">
      <formula>WEEKDAY(N104)=7</formula>
    </cfRule>
  </conditionalFormatting>
  <conditionalFormatting sqref="O104 O108 O112 O116">
    <cfRule type="expression" dxfId="3127" priority="181">
      <formula>WEEKDAY(O104)=1</formula>
    </cfRule>
    <cfRule type="expression" dxfId="3126" priority="182">
      <formula>WEEKDAY(O104)=7</formula>
    </cfRule>
  </conditionalFormatting>
  <conditionalFormatting sqref="P104 P108 P112 P116">
    <cfRule type="expression" dxfId="3125" priority="179">
      <formula>WEEKDAY(P104)=1</formula>
    </cfRule>
    <cfRule type="expression" dxfId="3124" priority="180">
      <formula>WEEKDAY(P104)=7</formula>
    </cfRule>
  </conditionalFormatting>
  <conditionalFormatting sqref="Q104 Q108 Q112 Q116">
    <cfRule type="expression" dxfId="3123" priority="177">
      <formula>WEEKDAY(Q104)=1</formula>
    </cfRule>
    <cfRule type="expression" dxfId="3122" priority="178">
      <formula>WEEKDAY(Q104)=7</formula>
    </cfRule>
  </conditionalFormatting>
  <conditionalFormatting sqref="R104 R108 R112 R116">
    <cfRule type="expression" dxfId="3121" priority="175">
      <formula>WEEKDAY(R104)=1</formula>
    </cfRule>
    <cfRule type="expression" dxfId="3120" priority="176">
      <formula>WEEKDAY(R104)=7</formula>
    </cfRule>
  </conditionalFormatting>
  <conditionalFormatting sqref="S104 S108 S112 S116">
    <cfRule type="expression" dxfId="3119" priority="173">
      <formula>WEEKDAY(S104)=1</formula>
    </cfRule>
    <cfRule type="expression" dxfId="3118" priority="174">
      <formula>WEEKDAY(S104)=7</formula>
    </cfRule>
  </conditionalFormatting>
  <conditionalFormatting sqref="T104 T108 T112 T116">
    <cfRule type="expression" dxfId="3117" priority="171">
      <formula>WEEKDAY(T104)=1</formula>
    </cfRule>
    <cfRule type="expression" dxfId="3116" priority="172">
      <formula>WEEKDAY(T104)=7</formula>
    </cfRule>
  </conditionalFormatting>
  <conditionalFormatting sqref="U104 U108 U112 U116">
    <cfRule type="expression" dxfId="3115" priority="169">
      <formula>WEEKDAY(U104)=1</formula>
    </cfRule>
    <cfRule type="expression" dxfId="3114" priority="170">
      <formula>WEEKDAY(U104)=7</formula>
    </cfRule>
  </conditionalFormatting>
  <conditionalFormatting sqref="G106 G110 G114 G118">
    <cfRule type="expression" dxfId="3113" priority="167">
      <formula>WEEKDAY(G106)=1</formula>
    </cfRule>
    <cfRule type="expression" dxfId="3112" priority="168">
      <formula>WEEKDAY(G106)=7</formula>
    </cfRule>
  </conditionalFormatting>
  <conditionalFormatting sqref="H106 H110 H114 H118">
    <cfRule type="expression" dxfId="3111" priority="165">
      <formula>WEEKDAY(H106)=1</formula>
    </cfRule>
    <cfRule type="expression" dxfId="3110" priority="166">
      <formula>WEEKDAY(H106)=7</formula>
    </cfRule>
  </conditionalFormatting>
  <conditionalFormatting sqref="I106 I110 I114 I118">
    <cfRule type="expression" dxfId="3109" priority="163">
      <formula>WEEKDAY(I106)=1</formula>
    </cfRule>
    <cfRule type="expression" dxfId="3108" priority="164">
      <formula>WEEKDAY(I106)=7</formula>
    </cfRule>
  </conditionalFormatting>
  <conditionalFormatting sqref="J106 J110 J114 J118">
    <cfRule type="expression" dxfId="3107" priority="161">
      <formula>WEEKDAY(J106)=1</formula>
    </cfRule>
    <cfRule type="expression" dxfId="3106" priority="162">
      <formula>WEEKDAY(J106)=7</formula>
    </cfRule>
  </conditionalFormatting>
  <conditionalFormatting sqref="K106 K110 K114 K118">
    <cfRule type="expression" dxfId="3105" priority="159">
      <formula>WEEKDAY(K106)=1</formula>
    </cfRule>
    <cfRule type="expression" dxfId="3104" priority="160">
      <formula>WEEKDAY(K106)=7</formula>
    </cfRule>
  </conditionalFormatting>
  <conditionalFormatting sqref="L106 L110 L114 L118">
    <cfRule type="expression" dxfId="3103" priority="157">
      <formula>WEEKDAY(L106)=1</formula>
    </cfRule>
    <cfRule type="expression" dxfId="3102" priority="158">
      <formula>WEEKDAY(L106)=7</formula>
    </cfRule>
  </conditionalFormatting>
  <conditionalFormatting sqref="M106 M110 M114 M118">
    <cfRule type="expression" dxfId="3101" priority="155">
      <formula>WEEKDAY(M106)=1</formula>
    </cfRule>
    <cfRule type="expression" dxfId="3100" priority="156">
      <formula>WEEKDAY(M106)=7</formula>
    </cfRule>
  </conditionalFormatting>
  <conditionalFormatting sqref="N106 N110 N114 N118">
    <cfRule type="expression" dxfId="3099" priority="153">
      <formula>WEEKDAY(N106)=1</formula>
    </cfRule>
    <cfRule type="expression" dxfId="3098" priority="154">
      <formula>WEEKDAY(N106)=7</formula>
    </cfRule>
  </conditionalFormatting>
  <conditionalFormatting sqref="O106 O110 O114 O118">
    <cfRule type="expression" dxfId="3097" priority="151">
      <formula>WEEKDAY(O106)=1</formula>
    </cfRule>
    <cfRule type="expression" dxfId="3096" priority="152">
      <formula>WEEKDAY(O106)=7</formula>
    </cfRule>
  </conditionalFormatting>
  <conditionalFormatting sqref="P106 P110 P114 P118">
    <cfRule type="expression" dxfId="3095" priority="149">
      <formula>WEEKDAY(P106)=1</formula>
    </cfRule>
    <cfRule type="expression" dxfId="3094" priority="150">
      <formula>WEEKDAY(P106)=7</formula>
    </cfRule>
  </conditionalFormatting>
  <conditionalFormatting sqref="Q106 Q110 Q114 Q118">
    <cfRule type="expression" dxfId="3093" priority="147">
      <formula>WEEKDAY(Q106)=1</formula>
    </cfRule>
    <cfRule type="expression" dxfId="3092" priority="148">
      <formula>WEEKDAY(Q106)=7</formula>
    </cfRule>
  </conditionalFormatting>
  <conditionalFormatting sqref="R106 R110 R114 R118">
    <cfRule type="expression" dxfId="3091" priority="145">
      <formula>WEEKDAY(R106)=1</formula>
    </cfRule>
    <cfRule type="expression" dxfId="3090" priority="146">
      <formula>WEEKDAY(R106)=7</formula>
    </cfRule>
  </conditionalFormatting>
  <conditionalFormatting sqref="S106 S110 S114 S118">
    <cfRule type="expression" dxfId="3089" priority="143">
      <formula>WEEKDAY(S106)=1</formula>
    </cfRule>
    <cfRule type="expression" dxfId="3088" priority="144">
      <formula>WEEKDAY(S106)=7</formula>
    </cfRule>
  </conditionalFormatting>
  <conditionalFormatting sqref="T106 T110 T114 T118">
    <cfRule type="cellIs" dxfId="3087" priority="135" operator="notEqual">
      <formula>29</formula>
    </cfRule>
    <cfRule type="expression" dxfId="3086" priority="140">
      <formula>WEEKDAY(S106+1)=1</formula>
    </cfRule>
    <cfRule type="expression" dxfId="3085" priority="141">
      <formula>WEEKDAY(S106+1)=7</formula>
    </cfRule>
  </conditionalFormatting>
  <conditionalFormatting sqref="U106 U110 U114 U118">
    <cfRule type="cellIs" dxfId="3084" priority="136" operator="notEqual">
      <formula>30</formula>
    </cfRule>
    <cfRule type="expression" dxfId="3083" priority="138">
      <formula>WEEKDAY(S106+2)=1</formula>
    </cfRule>
    <cfRule type="expression" dxfId="3082" priority="139">
      <formula>WEEKDAY(S106+2)=7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6</vt:i4>
      </vt:variant>
    </vt:vector>
  </HeadingPairs>
  <TitlesOfParts>
    <vt:vector size="27" baseType="lpstr">
      <vt:lpstr>5月</vt:lpstr>
      <vt:lpstr>領収書（連名）５月</vt:lpstr>
      <vt:lpstr>6月</vt:lpstr>
      <vt:lpstr>領収書（連名）6月 </vt:lpstr>
      <vt:lpstr>7月</vt:lpstr>
      <vt:lpstr>領収書（連名）7月  </vt:lpstr>
      <vt:lpstr>8月</vt:lpstr>
      <vt:lpstr>領収書（連名）8月</vt:lpstr>
      <vt:lpstr>9月</vt:lpstr>
      <vt:lpstr>領収書（連名）9月</vt:lpstr>
      <vt:lpstr>10月</vt:lpstr>
      <vt:lpstr>領収書（連名）10月</vt:lpstr>
      <vt:lpstr>11月</vt:lpstr>
      <vt:lpstr>領収書（連名）11月</vt:lpstr>
      <vt:lpstr>12月</vt:lpstr>
      <vt:lpstr>領収書（連名）12月</vt:lpstr>
      <vt:lpstr>1月</vt:lpstr>
      <vt:lpstr>領収書（連名）1月</vt:lpstr>
      <vt:lpstr>２月</vt:lpstr>
      <vt:lpstr>領収書（連名）2月</vt:lpstr>
      <vt:lpstr>Sheet2</vt:lpstr>
      <vt:lpstr>'10月'!Print_Area</vt:lpstr>
      <vt:lpstr>'11月'!Print_Area</vt:lpstr>
      <vt:lpstr>'12月'!Print_Area</vt:lpstr>
      <vt:lpstr>'1月'!Print_Area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2022-01-28T03:03:55Z</dcterms:modified>
</cp:coreProperties>
</file>