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C:\Users\ishikyo0133-pc\Desktop\中文連\R6\★県中文連\"/>
    </mc:Choice>
  </mc:AlternateContent>
  <xr:revisionPtr revIDLastSave="0" documentId="13_ncr:1_{E6753222-AC8C-4581-A6BA-D80CFFC7DAA3}" xr6:coauthVersionLast="36" xr6:coauthVersionMax="47" xr10:uidLastSave="{00000000-0000-0000-0000-000000000000}"/>
  <bookViews>
    <workbookView xWindow="0" yWindow="0" windowWidth="20490" windowHeight="7455" tabRatio="932" activeTab="3" xr2:uid="{B26D7502-2674-4519-9738-3BA1DDF7F55D}"/>
  </bookViews>
  <sheets>
    <sheet name="第１回理事会（展示)" sheetId="73" r:id="rId1"/>
    <sheet name="会場レイアウト図①" sheetId="74" r:id="rId2"/>
    <sheet name="会場レイアウト図②" sheetId="75" r:id="rId3"/>
    <sheet name="各部門基準(展示)" sheetId="76" r:id="rId4"/>
    <sheet name="1_国語（書道）" sheetId="77" r:id="rId5"/>
    <sheet name="2_国語（文芸）" sheetId="78" r:id="rId6"/>
    <sheet name="3_社会" sheetId="79" r:id="rId7"/>
    <sheet name="4_数学" sheetId="80" r:id="rId8"/>
    <sheet name="5_科学" sheetId="81" r:id="rId9"/>
    <sheet name="6_美術科①_" sheetId="82" r:id="rId10"/>
    <sheet name="7_美術部②_" sheetId="83" r:id="rId11"/>
    <sheet name="8_技術" sheetId="84" r:id="rId12"/>
    <sheet name="9_家庭科" sheetId="85" r:id="rId13"/>
    <sheet name="10_特別活動" sheetId="86" r:id="rId14"/>
    <sheet name="11_特支学級" sheetId="87" r:id="rId15"/>
    <sheet name="12_特支学校" sheetId="88" r:id="rId16"/>
    <sheet name="13_茶道" sheetId="89" r:id="rId17"/>
    <sheet name="14_NIE" sheetId="90" r:id="rId18"/>
  </sheets>
  <externalReferences>
    <externalReference r:id="rId19"/>
    <externalReference r:id="rId20"/>
  </externalReferences>
  <definedNames>
    <definedName name="_xlnm.Print_Area" localSheetId="4">'1_国語（書道）'!$A$1:$J$56</definedName>
    <definedName name="_xlnm.Print_Area" localSheetId="13">'10_特別活動'!$A$1:$J$56</definedName>
    <definedName name="_xlnm.Print_Area" localSheetId="14">'11_特支学級'!$A$1:$J$56</definedName>
    <definedName name="_xlnm.Print_Area" localSheetId="15">'12_特支学校'!$A$1:$J$56</definedName>
    <definedName name="_xlnm.Print_Area" localSheetId="16">'13_茶道'!$A$1:$J$53</definedName>
    <definedName name="_xlnm.Print_Area" localSheetId="17">'14_NIE'!$A$1:$J$56</definedName>
    <definedName name="_xlnm.Print_Area" localSheetId="5">'2_国語（文芸）'!$A$1:$J$56</definedName>
    <definedName name="_xlnm.Print_Area" localSheetId="6">'3_社会'!$A$1:$J$57</definedName>
    <definedName name="_xlnm.Print_Area" localSheetId="7">'4_数学'!$A$1:$J$56</definedName>
    <definedName name="_xlnm.Print_Area" localSheetId="8">'5_科学'!$A$1:$J$56</definedName>
    <definedName name="_xlnm.Print_Area" localSheetId="9">'6_美術科①_'!$A$1:$J$62</definedName>
    <definedName name="_xlnm.Print_Area" localSheetId="10">'7_美術部②_'!$A$1:$J$63</definedName>
    <definedName name="_xlnm.Print_Area" localSheetId="11">'8_技術'!$A$1:$J$56</definedName>
    <definedName name="_xlnm.Print_Area" localSheetId="12">'9_家庭科'!$A$1:$J$56</definedName>
    <definedName name="_xlnm.Print_Area" localSheetId="1">会場レイアウト図①!$A$1:$M$51</definedName>
    <definedName name="_xlnm.Print_Area" localSheetId="2">会場レイアウト図②!$A$1:$M$51</definedName>
    <definedName name="_xlnm.Print_Area" localSheetId="3">'各部門基準(展示)'!$A$10:$R$35</definedName>
    <definedName name="_xlnm.Print_Area" localSheetId="0">'第１回理事会（展示)'!$A$1:$K$41</definedName>
    <definedName name="_xlnm.Print_Titles" localSheetId="3">'各部門基準(展示)'!$10:$20</definedName>
    <definedName name="ｱ">[1]商品一覧!$A$2:$A$16</definedName>
    <definedName name="タイプ">[2]商品一覧!$A$2:$A$16</definedName>
    <definedName name="会議費">#REF!</definedName>
    <definedName name="学級学年ＰＴＡ">#REF!</definedName>
    <definedName name="環境整備部">#REF!</definedName>
    <definedName name="教育活動費">#REF!</definedName>
    <definedName name="慶弔費">#REF!</definedName>
    <definedName name="決算書">#REF!</definedName>
    <definedName name="研修派遣費">#REF!</definedName>
    <definedName name="交通費">#REF!</definedName>
    <definedName name="広報部費">#REF!</definedName>
    <definedName name="災害保険費">#REF!</definedName>
    <definedName name="車両維持費">#REF!</definedName>
    <definedName name="所領購入積立費">#REF!</definedName>
    <definedName name="消耗品">#REF!</definedName>
    <definedName name="渉外費">#REF!</definedName>
    <definedName name="人件費">#REF!</definedName>
    <definedName name="生活指導部">#REF!</definedName>
    <definedName name="総務費">#REF!</definedName>
    <definedName name="総務部費">#REF!</definedName>
    <definedName name="退職金積み立て">#REF!</definedName>
    <definedName name="地域ＰＴＡ">#REF!</definedName>
    <definedName name="通信費">#REF!</definedName>
    <definedName name="展示基準">[1]商品一覧!$A$2:$A$16</definedName>
    <definedName name="特別活動費">#REF!</definedName>
    <definedName name="分担金">#REF!</definedName>
    <definedName name="文化教養部">#REF!</definedName>
    <definedName name="保健体育部">#REF!</definedName>
    <definedName name="予備費">#REF!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8" i="90" l="1"/>
  <c r="G18" i="90"/>
  <c r="E18" i="90"/>
  <c r="I18" i="89"/>
  <c r="G18" i="89"/>
  <c r="E18" i="89"/>
  <c r="I18" i="88"/>
  <c r="G18" i="88"/>
  <c r="E18" i="88"/>
  <c r="I18" i="87"/>
  <c r="G18" i="87"/>
  <c r="E18" i="87"/>
  <c r="I18" i="86"/>
  <c r="G18" i="86"/>
  <c r="E18" i="86"/>
  <c r="I18" i="85"/>
  <c r="G18" i="85"/>
  <c r="E18" i="85"/>
  <c r="I18" i="84"/>
  <c r="G18" i="84"/>
  <c r="E18" i="84"/>
  <c r="I25" i="83"/>
  <c r="G25" i="83"/>
  <c r="E25" i="83"/>
  <c r="I24" i="82"/>
  <c r="G24" i="82"/>
  <c r="E24" i="82"/>
  <c r="I18" i="81"/>
  <c r="G18" i="81"/>
  <c r="E18" i="81"/>
  <c r="I18" i="80"/>
  <c r="G18" i="80"/>
  <c r="E18" i="80"/>
  <c r="I19" i="79"/>
  <c r="G19" i="79"/>
  <c r="E19" i="79"/>
  <c r="I18" i="78"/>
  <c r="G18" i="78"/>
  <c r="E18" i="78"/>
  <c r="I18" i="77"/>
  <c r="G18" i="77"/>
  <c r="E18" i="77"/>
  <c r="C21" i="90"/>
  <c r="G15" i="90"/>
  <c r="E4" i="90"/>
  <c r="E3" i="90"/>
  <c r="C3" i="90"/>
  <c r="C21" i="89"/>
  <c r="G15" i="89"/>
  <c r="E4" i="89"/>
  <c r="E3" i="89"/>
  <c r="C3" i="89"/>
  <c r="C21" i="88"/>
  <c r="G15" i="88"/>
  <c r="E4" i="88"/>
  <c r="E3" i="88"/>
  <c r="C3" i="88"/>
  <c r="C21" i="87"/>
  <c r="G15" i="87"/>
  <c r="E4" i="87"/>
  <c r="E3" i="87"/>
  <c r="C3" i="87"/>
  <c r="C21" i="86"/>
  <c r="G15" i="86"/>
  <c r="E4" i="86"/>
  <c r="E3" i="86"/>
  <c r="C3" i="86"/>
  <c r="C21" i="85"/>
  <c r="G15" i="85"/>
  <c r="E4" i="85"/>
  <c r="E3" i="85"/>
  <c r="C3" i="85"/>
  <c r="C21" i="84"/>
  <c r="G15" i="84"/>
  <c r="E4" i="84"/>
  <c r="E3" i="84"/>
  <c r="C3" i="84"/>
  <c r="C28" i="83"/>
  <c r="G22" i="83"/>
  <c r="E4" i="83"/>
  <c r="E3" i="83"/>
  <c r="C3" i="83"/>
  <c r="C27" i="82"/>
  <c r="G21" i="82"/>
  <c r="E4" i="82"/>
  <c r="E3" i="82"/>
  <c r="C3" i="82"/>
  <c r="C21" i="81"/>
  <c r="G15" i="81"/>
  <c r="E4" i="81"/>
  <c r="E3" i="81"/>
  <c r="C3" i="81"/>
  <c r="C21" i="80"/>
  <c r="G15" i="80"/>
  <c r="E4" i="80"/>
  <c r="E3" i="80"/>
  <c r="C3" i="80"/>
  <c r="C22" i="79"/>
  <c r="G16" i="79"/>
  <c r="E4" i="79"/>
  <c r="E3" i="79"/>
  <c r="C3" i="79"/>
  <c r="C21" i="78"/>
  <c r="G15" i="78"/>
  <c r="E4" i="78"/>
  <c r="E3" i="78"/>
  <c r="C3" i="78"/>
  <c r="C21" i="77"/>
  <c r="G15" i="77"/>
  <c r="E4" i="77"/>
  <c r="E3" i="77"/>
  <c r="C3" i="77"/>
</calcChain>
</file>

<file path=xl/sharedStrings.xml><?xml version="1.0" encoding="utf-8"?>
<sst xmlns="http://schemas.openxmlformats.org/spreadsheetml/2006/main" count="1444" uniqueCount="246">
  <si>
    <t>第</t>
    <rPh sb="0" eb="1">
      <t>ダイ</t>
    </rPh>
    <phoneticPr fontId="1"/>
  </si>
  <si>
    <t>国頭地区</t>
    <rPh sb="0" eb="2">
      <t>クニガミ</t>
    </rPh>
    <rPh sb="2" eb="4">
      <t>チク</t>
    </rPh>
    <phoneticPr fontId="1"/>
  </si>
  <si>
    <t>中頭地区</t>
    <rPh sb="0" eb="2">
      <t>ナカガミ</t>
    </rPh>
    <rPh sb="2" eb="4">
      <t>チク</t>
    </rPh>
    <phoneticPr fontId="1"/>
  </si>
  <si>
    <t>那覇地区</t>
    <rPh sb="0" eb="2">
      <t>ナハ</t>
    </rPh>
    <rPh sb="2" eb="4">
      <t>チク</t>
    </rPh>
    <phoneticPr fontId="1"/>
  </si>
  <si>
    <t>島尻地区</t>
    <rPh sb="0" eb="2">
      <t>シマジリ</t>
    </rPh>
    <rPh sb="2" eb="4">
      <t>チク</t>
    </rPh>
    <phoneticPr fontId="1"/>
  </si>
  <si>
    <t>宮古地区</t>
    <rPh sb="0" eb="2">
      <t>ミヤコ</t>
    </rPh>
    <rPh sb="2" eb="4">
      <t>チク</t>
    </rPh>
    <phoneticPr fontId="1"/>
  </si>
  <si>
    <t>八重山地区</t>
    <rPh sb="0" eb="3">
      <t>ヤエヤマ</t>
    </rPh>
    <rPh sb="3" eb="5">
      <t>チク</t>
    </rPh>
    <phoneticPr fontId="1"/>
  </si>
  <si>
    <t>特別支援学校</t>
    <rPh sb="0" eb="4">
      <t>トクベツシエン</t>
    </rPh>
    <rPh sb="4" eb="6">
      <t>ガッコウ</t>
    </rPh>
    <phoneticPr fontId="1"/>
  </si>
  <si>
    <t>専門部</t>
    <rPh sb="0" eb="3">
      <t>センモンブ</t>
    </rPh>
    <phoneticPr fontId="1"/>
  </si>
  <si>
    <t>備考</t>
    <rPh sb="0" eb="2">
      <t>ビコウ</t>
    </rPh>
    <phoneticPr fontId="1"/>
  </si>
  <si>
    <t>②</t>
    <phoneticPr fontId="1"/>
  </si>
  <si>
    <t>③</t>
    <phoneticPr fontId="1"/>
  </si>
  <si>
    <t>国語（文芸）</t>
    <rPh sb="0" eb="2">
      <t>コクゴ</t>
    </rPh>
    <rPh sb="3" eb="5">
      <t>ブンゲイ</t>
    </rPh>
    <phoneticPr fontId="1"/>
  </si>
  <si>
    <t>①</t>
    <phoneticPr fontId="1"/>
  </si>
  <si>
    <t>役　　　員</t>
    <rPh sb="0" eb="1">
      <t>ヤク</t>
    </rPh>
    <rPh sb="4" eb="5">
      <t>イン</t>
    </rPh>
    <phoneticPr fontId="1"/>
  </si>
  <si>
    <t>氏名</t>
    <rPh sb="0" eb="2">
      <t>シメイ</t>
    </rPh>
    <phoneticPr fontId="1"/>
  </si>
  <si>
    <t>学校名</t>
    <rPh sb="0" eb="3">
      <t>ガッコウメイ</t>
    </rPh>
    <phoneticPr fontId="1"/>
  </si>
  <si>
    <t>地区名（担当）</t>
    <rPh sb="0" eb="3">
      <t>チクメイ</t>
    </rPh>
    <rPh sb="4" eb="6">
      <t>タントウ</t>
    </rPh>
    <phoneticPr fontId="1"/>
  </si>
  <si>
    <t>専門部長</t>
    <rPh sb="0" eb="2">
      <t>センモン</t>
    </rPh>
    <rPh sb="2" eb="4">
      <t>ブチョウ</t>
    </rPh>
    <phoneticPr fontId="1"/>
  </si>
  <si>
    <t>専門委員長</t>
    <rPh sb="0" eb="2">
      <t>センモン</t>
    </rPh>
    <rPh sb="2" eb="5">
      <t>イインチョウ</t>
    </rPh>
    <phoneticPr fontId="1"/>
  </si>
  <si>
    <t>教師実行委員</t>
    <rPh sb="0" eb="2">
      <t>キョウシ</t>
    </rPh>
    <rPh sb="2" eb="4">
      <t>ジッコウ</t>
    </rPh>
    <rPh sb="4" eb="6">
      <t>イイン</t>
    </rPh>
    <phoneticPr fontId="1"/>
  </si>
  <si>
    <t>離島地区</t>
    <rPh sb="0" eb="2">
      <t>リトウ</t>
    </rPh>
    <rPh sb="2" eb="4">
      <t>チク</t>
    </rPh>
    <phoneticPr fontId="1"/>
  </si>
  <si>
    <t>沖縄県中文連　メールアドレス</t>
    <rPh sb="0" eb="3">
      <t>オキナワケン</t>
    </rPh>
    <rPh sb="3" eb="5">
      <t>チュウブン</t>
    </rPh>
    <rPh sb="5" eb="6">
      <t>レン</t>
    </rPh>
    <phoneticPr fontId="1"/>
  </si>
  <si>
    <t>o-chubun@chorus.ocn.ne.jp</t>
    <phoneticPr fontId="1"/>
  </si>
  <si>
    <t>④</t>
    <phoneticPr fontId="1"/>
  </si>
  <si>
    <t>1．</t>
    <phoneticPr fontId="1"/>
  </si>
  <si>
    <t>県中文祭実施要項について</t>
    <rPh sb="0" eb="1">
      <t>ケン</t>
    </rPh>
    <rPh sb="1" eb="4">
      <t>チュウブンサイ</t>
    </rPh>
    <rPh sb="4" eb="6">
      <t>ジッシ</t>
    </rPh>
    <rPh sb="6" eb="8">
      <t>ヨウコウ</t>
    </rPh>
    <phoneticPr fontId="1"/>
  </si>
  <si>
    <t>県文連ホームページより「県文祭実施要項(展示の部)」提出フォームをダウンロード。</t>
    <rPh sb="26" eb="28">
      <t>テイシュツ</t>
    </rPh>
    <phoneticPr fontId="1"/>
  </si>
  <si>
    <t>「文化連盟HP」→「各専門部 各理事長 評議員　資料ダウンロード《提出･報告書等》」</t>
    <rPh sb="1" eb="5">
      <t>ブンカレンメイ</t>
    </rPh>
    <rPh sb="10" eb="11">
      <t>カク</t>
    </rPh>
    <rPh sb="11" eb="14">
      <t>センモンブ</t>
    </rPh>
    <rPh sb="15" eb="18">
      <t>カクリジ</t>
    </rPh>
    <rPh sb="18" eb="19">
      <t>チョウ</t>
    </rPh>
    <rPh sb="20" eb="23">
      <t>ヒョウギイン</t>
    </rPh>
    <rPh sb="24" eb="26">
      <t>シリョウ</t>
    </rPh>
    <rPh sb="33" eb="35">
      <t>テイシュツ</t>
    </rPh>
    <rPh sb="36" eb="38">
      <t>ホウコク</t>
    </rPh>
    <rPh sb="38" eb="39">
      <t>ショ</t>
    </rPh>
    <rPh sb="39" eb="40">
      <t>トウ</t>
    </rPh>
    <phoneticPr fontId="1"/>
  </si>
  <si>
    <t>　　　　　　　　　　　　　　　　　　　　　　　　　　　→「展示の部　各専門部実施要項」をダウンロードし、入力後メール送信。</t>
    <rPh sb="29" eb="31">
      <t>テンジ</t>
    </rPh>
    <rPh sb="32" eb="33">
      <t>ブ</t>
    </rPh>
    <rPh sb="34" eb="35">
      <t>カク</t>
    </rPh>
    <rPh sb="35" eb="38">
      <t>センモンブ</t>
    </rPh>
    <rPh sb="38" eb="40">
      <t>ジッシ</t>
    </rPh>
    <rPh sb="40" eb="42">
      <t>ヨウコウ</t>
    </rPh>
    <rPh sb="52" eb="54">
      <t>ニュウリョク</t>
    </rPh>
    <rPh sb="54" eb="55">
      <t>ゴ</t>
    </rPh>
    <rPh sb="58" eb="60">
      <t>ソウシン</t>
    </rPh>
    <phoneticPr fontId="1"/>
  </si>
  <si>
    <t>２．</t>
    <phoneticPr fontId="1"/>
  </si>
  <si>
    <t>教師実行委員を決定し要項に入力（名簿作成）メールにて提出</t>
    <rPh sb="26" eb="28">
      <t>テイシュツ</t>
    </rPh>
    <phoneticPr fontId="1"/>
  </si>
  <si>
    <t>3.</t>
    <phoneticPr fontId="1"/>
  </si>
  <si>
    <t>各専門部での検討事項</t>
    <phoneticPr fontId="1"/>
  </si>
  <si>
    <t>①会場レイアウト図、各部門発表基準より、てだこホール施設内、展示会場・発表スペースの確認。</t>
    <rPh sb="1" eb="3">
      <t>カイジョウ</t>
    </rPh>
    <rPh sb="8" eb="9">
      <t>ズ</t>
    </rPh>
    <rPh sb="10" eb="13">
      <t>カクブモン</t>
    </rPh>
    <rPh sb="13" eb="15">
      <t>ハッピョウ</t>
    </rPh>
    <rPh sb="15" eb="17">
      <t>キジュン</t>
    </rPh>
    <rPh sb="30" eb="32">
      <t>テンジ</t>
    </rPh>
    <rPh sb="32" eb="34">
      <t>カイジョウ</t>
    </rPh>
    <rPh sb="35" eb="37">
      <t>ハッピョウ</t>
    </rPh>
    <rPh sb="42" eb="44">
      <t>カクニン</t>
    </rPh>
    <phoneticPr fontId="1"/>
  </si>
  <si>
    <r>
      <t>②今年度の展示発表基準の確認。発表基準は</t>
    </r>
    <r>
      <rPr>
        <sz val="12"/>
        <color rgb="FFFF0000"/>
        <rFont val="UD デジタル 教科書体 NK-R"/>
        <family val="1"/>
        <charset val="128"/>
      </rPr>
      <t>前年度の基準を掲載</t>
    </r>
    <r>
      <rPr>
        <sz val="12"/>
        <color theme="1"/>
        <rFont val="UD デジタル 教科書体 NK-R"/>
        <family val="1"/>
        <charset val="128"/>
      </rPr>
      <t>しています。変更があれば、
　　実施要項の発表基準（各地区への割り当て等）を訂正して下さい。</t>
    </r>
    <rPh sb="1" eb="4">
      <t>コンネンド</t>
    </rPh>
    <rPh sb="5" eb="7">
      <t>テンジ</t>
    </rPh>
    <rPh sb="7" eb="9">
      <t>ハッピョウ</t>
    </rPh>
    <rPh sb="12" eb="14">
      <t>カクニン</t>
    </rPh>
    <rPh sb="15" eb="17">
      <t>ハッピョウ</t>
    </rPh>
    <rPh sb="17" eb="19">
      <t>キジュン</t>
    </rPh>
    <rPh sb="20" eb="23">
      <t>ゼンネンド</t>
    </rPh>
    <rPh sb="24" eb="26">
      <t>キジュン</t>
    </rPh>
    <rPh sb="27" eb="29">
      <t>ケイサイ</t>
    </rPh>
    <phoneticPr fontId="1"/>
  </si>
  <si>
    <t>　　　◯机の数はある程度の目安です。スペースに入る程度であれは増減できますので、変更があれば
　　　　　実施要項の机の数を訂正して下さい。</t>
    <rPh sb="40" eb="42">
      <t>ヘンコウ</t>
    </rPh>
    <phoneticPr fontId="1"/>
  </si>
  <si>
    <t>③専門委員長へのデータ提出先 メールアドレスの記入。（正確に記入して提出お願いします）</t>
    <rPh sb="11" eb="14">
      <t>テイシュツサキ</t>
    </rPh>
    <rPh sb="27" eb="29">
      <t>セイカク</t>
    </rPh>
    <rPh sb="30" eb="32">
      <t>キニュウ</t>
    </rPh>
    <rPh sb="34" eb="36">
      <t>テイシュツ</t>
    </rPh>
    <rPh sb="37" eb="38">
      <t>ネガ</t>
    </rPh>
    <phoneticPr fontId="1"/>
  </si>
  <si>
    <t>４．</t>
    <phoneticPr fontId="1"/>
  </si>
  <si>
    <t>各専門部長の確認事項</t>
    <rPh sb="0" eb="1">
      <t>カク</t>
    </rPh>
    <rPh sb="1" eb="4">
      <t>センモンブ</t>
    </rPh>
    <rPh sb="4" eb="5">
      <t>チョウ</t>
    </rPh>
    <rPh sb="6" eb="8">
      <t>カクニン</t>
    </rPh>
    <rPh sb="8" eb="10">
      <t>ジコウ</t>
    </rPh>
    <phoneticPr fontId="1"/>
  </si>
  <si>
    <t>　①各地区申込方法と提出期日の確認（各専門部実施要項記載）</t>
    <rPh sb="2" eb="5">
      <t>カクチク</t>
    </rPh>
    <rPh sb="5" eb="6">
      <t>モウ</t>
    </rPh>
    <rPh sb="6" eb="7">
      <t>コ</t>
    </rPh>
    <rPh sb="7" eb="9">
      <t>ホウホウ</t>
    </rPh>
    <rPh sb="10" eb="12">
      <t>テイシュツ</t>
    </rPh>
    <rPh sb="12" eb="14">
      <t>キジツ</t>
    </rPh>
    <rPh sb="15" eb="17">
      <t>カクニン</t>
    </rPh>
    <rPh sb="18" eb="19">
      <t>カク</t>
    </rPh>
    <rPh sb="19" eb="22">
      <t>センモンブ</t>
    </rPh>
    <rPh sb="22" eb="24">
      <t>ジッシ</t>
    </rPh>
    <rPh sb="24" eb="26">
      <t>ヨウコウ</t>
    </rPh>
    <rPh sb="26" eb="28">
      <t>キサイ</t>
    </rPh>
    <phoneticPr fontId="1"/>
  </si>
  <si>
    <r>
      <t>　　　※本年度は全国大会開催準備のため、</t>
    </r>
    <r>
      <rPr>
        <sz val="12"/>
        <color rgb="FFFF0000"/>
        <rFont val="UD デジタル 教科書体 NK-R"/>
        <family val="1"/>
        <charset val="128"/>
      </rPr>
      <t>地区中文祭前の締切日を設定</t>
    </r>
    <r>
      <rPr>
        <sz val="12"/>
        <color theme="1"/>
        <rFont val="UD デジタル 教科書体 NK-R"/>
        <family val="1"/>
        <charset val="128"/>
      </rPr>
      <t>している地区もあります。</t>
    </r>
    <rPh sb="12" eb="14">
      <t>カイサイ</t>
    </rPh>
    <rPh sb="14" eb="16">
      <t>ジュンビ</t>
    </rPh>
    <rPh sb="37" eb="39">
      <t>チク</t>
    </rPh>
    <phoneticPr fontId="1"/>
  </si>
  <si>
    <t>　②作品搬入＆搬出の日程確認（各専門部実施要項記載）</t>
    <rPh sb="2" eb="4">
      <t>サクヒン</t>
    </rPh>
    <rPh sb="4" eb="6">
      <t>ハンニュウ</t>
    </rPh>
    <rPh sb="7" eb="9">
      <t>ハンシュツ</t>
    </rPh>
    <rPh sb="10" eb="12">
      <t>ニッテイ</t>
    </rPh>
    <rPh sb="12" eb="14">
      <t>カクニン</t>
    </rPh>
    <rPh sb="15" eb="16">
      <t>カク</t>
    </rPh>
    <phoneticPr fontId="1"/>
  </si>
  <si>
    <t>　　　※各専門部で搬入期日や時間の日程調整をお願い致します。</t>
    <rPh sb="4" eb="5">
      <t>カク</t>
    </rPh>
    <rPh sb="5" eb="8">
      <t>センモンブ</t>
    </rPh>
    <rPh sb="9" eb="11">
      <t>ハンニュウ</t>
    </rPh>
    <rPh sb="11" eb="13">
      <t>キジツ</t>
    </rPh>
    <rPh sb="14" eb="16">
      <t>ジカン</t>
    </rPh>
    <rPh sb="17" eb="19">
      <t>ニッテイ</t>
    </rPh>
    <rPh sb="19" eb="21">
      <t>チョウセイ</t>
    </rPh>
    <rPh sb="23" eb="24">
      <t>ネガ</t>
    </rPh>
    <rPh sb="25" eb="26">
      <t>イタ</t>
    </rPh>
    <phoneticPr fontId="1"/>
  </si>
  <si>
    <t>　　　　　実行委員会）にご報告下さい。その後事務局より依頼公文(FAX)を各学校へ送信致します。</t>
    <rPh sb="5" eb="7">
      <t>ジッコウ</t>
    </rPh>
    <rPh sb="7" eb="10">
      <t>イインカイ</t>
    </rPh>
    <rPh sb="13" eb="15">
      <t>ホウコク</t>
    </rPh>
    <rPh sb="15" eb="16">
      <t>クダ</t>
    </rPh>
    <rPh sb="21" eb="22">
      <t>ゴ</t>
    </rPh>
    <rPh sb="22" eb="25">
      <t>ジムキョク</t>
    </rPh>
    <rPh sb="27" eb="29">
      <t>イライ</t>
    </rPh>
    <rPh sb="29" eb="31">
      <t>コウブン</t>
    </rPh>
    <rPh sb="37" eb="40">
      <t>カクガッコウ</t>
    </rPh>
    <rPh sb="41" eb="43">
      <t>ソウシン</t>
    </rPh>
    <rPh sb="43" eb="44">
      <t>イタ</t>
    </rPh>
    <phoneticPr fontId="1"/>
  </si>
  <si>
    <t>５．</t>
    <phoneticPr fontId="1"/>
  </si>
  <si>
    <t>その他、連絡事項</t>
    <rPh sb="2" eb="3">
      <t>タ</t>
    </rPh>
    <rPh sb="4" eb="6">
      <t>レンラク</t>
    </rPh>
    <rPh sb="6" eb="8">
      <t>ジコウ</t>
    </rPh>
    <phoneticPr fontId="1"/>
  </si>
  <si>
    <t>６．</t>
    <phoneticPr fontId="1"/>
  </si>
  <si>
    <t>展示の部　今後の予定</t>
    <rPh sb="0" eb="2">
      <t>テンジ</t>
    </rPh>
    <rPh sb="3" eb="4">
      <t>ブ</t>
    </rPh>
    <rPh sb="5" eb="7">
      <t>コンゴ</t>
    </rPh>
    <rPh sb="8" eb="10">
      <t>ヨテイ</t>
    </rPh>
    <phoneticPr fontId="1"/>
  </si>
  <si>
    <t>日　付</t>
    <rPh sb="0" eb="1">
      <t>ヒ</t>
    </rPh>
    <rPh sb="2" eb="3">
      <t>ツキ</t>
    </rPh>
    <phoneticPr fontId="1"/>
  </si>
  <si>
    <t>内　容</t>
    <rPh sb="0" eb="1">
      <t>ウチ</t>
    </rPh>
    <rPh sb="2" eb="3">
      <t>カタチ</t>
    </rPh>
    <phoneticPr fontId="1"/>
  </si>
  <si>
    <t>詳 細</t>
    <rPh sb="0" eb="1">
      <t>ショウ</t>
    </rPh>
    <rPh sb="2" eb="3">
      <t>ホソ</t>
    </rPh>
    <phoneticPr fontId="1"/>
  </si>
  <si>
    <t>各専門部実施要項　提出締め切り</t>
    <rPh sb="0" eb="1">
      <t>カク</t>
    </rPh>
    <rPh sb="1" eb="4">
      <t>センモンブ</t>
    </rPh>
    <rPh sb="4" eb="6">
      <t>ジッシ</t>
    </rPh>
    <rPh sb="6" eb="8">
      <t>ヨウコウ</t>
    </rPh>
    <rPh sb="9" eb="11">
      <t>テイシュツ</t>
    </rPh>
    <rPh sb="11" eb="12">
      <t>シ</t>
    </rPh>
    <rPh sb="13" eb="14">
      <t>キ</t>
    </rPh>
    <phoneticPr fontId="1"/>
  </si>
  <si>
    <t>（各専門部実行委員決定＆実施要項見直し）</t>
    <rPh sb="1" eb="2">
      <t>カク</t>
    </rPh>
    <rPh sb="2" eb="5">
      <t>センモンブ</t>
    </rPh>
    <rPh sb="5" eb="7">
      <t>ジッコウ</t>
    </rPh>
    <rPh sb="7" eb="9">
      <t>イイン</t>
    </rPh>
    <rPh sb="9" eb="11">
      <t>ケッテイ</t>
    </rPh>
    <rPh sb="12" eb="14">
      <t>ジッシ</t>
    </rPh>
    <rPh sb="14" eb="16">
      <t>ヨウコウ</t>
    </rPh>
    <rPh sb="16" eb="18">
      <t>ミナオ</t>
    </rPh>
    <phoneticPr fontId="1"/>
  </si>
  <si>
    <t>展示部会実施　専門部での検討＆確認　</t>
    <rPh sb="0" eb="2">
      <t>テンジ</t>
    </rPh>
    <rPh sb="2" eb="4">
      <t>ブカイ</t>
    </rPh>
    <rPh sb="4" eb="6">
      <t>ジッシ</t>
    </rPh>
    <rPh sb="7" eb="10">
      <t>センモンブ</t>
    </rPh>
    <rPh sb="12" eb="14">
      <t>ケントウ</t>
    </rPh>
    <rPh sb="15" eb="17">
      <t>カクニン</t>
    </rPh>
    <phoneticPr fontId="1"/>
  </si>
  <si>
    <t>（各専門部実施要項検討＆確認）</t>
    <rPh sb="1" eb="2">
      <t>カク</t>
    </rPh>
    <rPh sb="2" eb="5">
      <t>センモンブ</t>
    </rPh>
    <rPh sb="5" eb="7">
      <t>ジッシ</t>
    </rPh>
    <rPh sb="7" eb="9">
      <t>ヨウコウ</t>
    </rPh>
    <rPh sb="9" eb="11">
      <t>ケントウ</t>
    </rPh>
    <rPh sb="12" eb="14">
      <t>カクニン</t>
    </rPh>
    <phoneticPr fontId="1"/>
  </si>
  <si>
    <t>第１回実行委員会　　</t>
    <rPh sb="0" eb="1">
      <t>ダイ</t>
    </rPh>
    <rPh sb="2" eb="3">
      <t>カイ</t>
    </rPh>
    <rPh sb="3" eb="5">
      <t>ジッコウ</t>
    </rPh>
    <rPh sb="5" eb="8">
      <t>イインカイ</t>
    </rPh>
    <phoneticPr fontId="1"/>
  </si>
  <si>
    <t>（大会役割分担＆搬出入公文依頼提出）</t>
    <rPh sb="1" eb="3">
      <t>タイカイ</t>
    </rPh>
    <rPh sb="3" eb="5">
      <t>ヤクワリ</t>
    </rPh>
    <rPh sb="5" eb="7">
      <t>ブンタン</t>
    </rPh>
    <rPh sb="8" eb="11">
      <t>ハンシュツニュウ</t>
    </rPh>
    <rPh sb="11" eb="13">
      <t>コウブン</t>
    </rPh>
    <rPh sb="13" eb="15">
      <t>イライ</t>
    </rPh>
    <rPh sb="15" eb="17">
      <t>テイシュツ</t>
    </rPh>
    <phoneticPr fontId="1"/>
  </si>
  <si>
    <t>回　沖縄県中学校総合文化祭　展示部門　発表基準</t>
    <rPh sb="0" eb="1">
      <t>カイ</t>
    </rPh>
    <rPh sb="2" eb="5">
      <t>オキナワケン</t>
    </rPh>
    <rPh sb="5" eb="8">
      <t>チュウガッコウ</t>
    </rPh>
    <rPh sb="8" eb="10">
      <t>ソウゴウ</t>
    </rPh>
    <rPh sb="10" eb="13">
      <t>ブンカサイ</t>
    </rPh>
    <rPh sb="14" eb="16">
      <t>テンジ</t>
    </rPh>
    <rPh sb="16" eb="18">
      <t>ブモン</t>
    </rPh>
    <rPh sb="19" eb="21">
      <t>ハッピョウ</t>
    </rPh>
    <rPh sb="21" eb="23">
      <t>キジュン</t>
    </rPh>
    <phoneticPr fontId="1"/>
  </si>
  <si>
    <t>展示会場：アイム・ユニバースてだこホール　市民交流室・多目的室</t>
    <rPh sb="0" eb="2">
      <t>テンジ</t>
    </rPh>
    <rPh sb="2" eb="4">
      <t>カイジョウ</t>
    </rPh>
    <rPh sb="21" eb="23">
      <t>シミン</t>
    </rPh>
    <rPh sb="23" eb="25">
      <t>コウリュウ</t>
    </rPh>
    <rPh sb="25" eb="26">
      <t>シツ</t>
    </rPh>
    <rPh sb="27" eb="30">
      <t>タモクテキ</t>
    </rPh>
    <rPh sb="30" eb="31">
      <t>シツ</t>
    </rPh>
    <phoneticPr fontId="1"/>
  </si>
  <si>
    <t>○展示部門　各専門部発表基準</t>
    <rPh sb="1" eb="3">
      <t>テンジ</t>
    </rPh>
    <rPh sb="3" eb="5">
      <t>ブモン</t>
    </rPh>
    <rPh sb="6" eb="7">
      <t>カク</t>
    </rPh>
    <rPh sb="7" eb="10">
      <t>センモンブ</t>
    </rPh>
    <rPh sb="10" eb="12">
      <t>ハッピョウ</t>
    </rPh>
    <rPh sb="12" eb="14">
      <t>キジュン</t>
    </rPh>
    <phoneticPr fontId="1"/>
  </si>
  <si>
    <t>中文祭展示発表基準および割当</t>
    <rPh sb="0" eb="2">
      <t>チュウブン</t>
    </rPh>
    <rPh sb="2" eb="3">
      <t>サイ</t>
    </rPh>
    <rPh sb="3" eb="5">
      <t>テンジ</t>
    </rPh>
    <rPh sb="5" eb="7">
      <t>ハッピョウ</t>
    </rPh>
    <rPh sb="7" eb="9">
      <t>キジュン</t>
    </rPh>
    <rPh sb="12" eb="14">
      <t>ワリアテ</t>
    </rPh>
    <phoneticPr fontId="1"/>
  </si>
  <si>
    <t>場所</t>
    <rPh sb="0" eb="2">
      <t>バショ</t>
    </rPh>
    <phoneticPr fontId="1"/>
  </si>
  <si>
    <t>パネル</t>
    <phoneticPr fontId="1"/>
  </si>
  <si>
    <t>机</t>
    <rPh sb="0" eb="1">
      <t>ツクエ</t>
    </rPh>
    <phoneticPr fontId="1"/>
  </si>
  <si>
    <t>椅子</t>
    <rPh sb="0" eb="2">
      <t>イス</t>
    </rPh>
    <phoneticPr fontId="1"/>
  </si>
  <si>
    <t>国語（書道）</t>
    <rPh sb="0" eb="2">
      <t>コクゴ</t>
    </rPh>
    <rPh sb="3" eb="5">
      <t>ショドウ</t>
    </rPh>
    <phoneticPr fontId="1"/>
  </si>
  <si>
    <r>
      <t>・県中文連より　２０～２５点程度
　（１）全国中文祭出品作品　１０点
　（２）全琉書道図画展　最優秀作品　１０～１５点程度
・各地区から推薦される出品基準　　５</t>
    </r>
    <r>
      <rPr>
        <sz val="10"/>
        <color theme="1"/>
        <rFont val="Segoe UI Symbol"/>
        <family val="1"/>
      </rPr>
      <t>✕</t>
    </r>
    <r>
      <rPr>
        <sz val="10"/>
        <color theme="1"/>
        <rFont val="UD デジタル 教科書体 NK-R"/>
        <family val="1"/>
        <charset val="128"/>
      </rPr>
      <t>６地区＝３０点
　（１）各地区から推薦された作品（各地区３～５点）
　（２）用紙の規格　条幅（横３５ｃｍ　縦１３６ｃｍ）　※規格外作品は展示することができません。　
　　　　 厳守願います。　
　（３）課題は自由　　（作品出品票には必ず学校名・学年・氏名・題字を明記）
　（４）作品は仮巻きとする（表装をする）
・合計　約５０～５５作品</t>
    </r>
    <rPh sb="1" eb="5">
      <t>ケンチュウブンレ</t>
    </rPh>
    <rPh sb="13" eb="14">
      <t>テン</t>
    </rPh>
    <rPh sb="14" eb="16">
      <t>テイド</t>
    </rPh>
    <rPh sb="21" eb="23">
      <t>ゼンコク</t>
    </rPh>
    <rPh sb="23" eb="24">
      <t>チュウ</t>
    </rPh>
    <rPh sb="24" eb="26">
      <t>ブンサイ</t>
    </rPh>
    <rPh sb="26" eb="28">
      <t>シュッピン</t>
    </rPh>
    <rPh sb="28" eb="30">
      <t>サクヒン</t>
    </rPh>
    <rPh sb="33" eb="34">
      <t>テン</t>
    </rPh>
    <rPh sb="39" eb="40">
      <t>ゼン</t>
    </rPh>
    <rPh sb="40" eb="41">
      <t>リュウ</t>
    </rPh>
    <rPh sb="41" eb="43">
      <t>ショドウ</t>
    </rPh>
    <rPh sb="43" eb="45">
      <t>ズガ</t>
    </rPh>
    <rPh sb="45" eb="46">
      <t>テン</t>
    </rPh>
    <rPh sb="47" eb="50">
      <t>サイユウシュウ</t>
    </rPh>
    <rPh sb="50" eb="52">
      <t>サクヒン</t>
    </rPh>
    <rPh sb="58" eb="59">
      <t>テン</t>
    </rPh>
    <rPh sb="59" eb="61">
      <t>テイド</t>
    </rPh>
    <rPh sb="63" eb="66">
      <t>カクチク</t>
    </rPh>
    <rPh sb="68" eb="70">
      <t>スイセン</t>
    </rPh>
    <rPh sb="73" eb="75">
      <t>シュッピン</t>
    </rPh>
    <rPh sb="75" eb="77">
      <t>キジュン</t>
    </rPh>
    <rPh sb="82" eb="84">
      <t>チク</t>
    </rPh>
    <rPh sb="87" eb="88">
      <t>テン</t>
    </rPh>
    <rPh sb="146" eb="148">
      <t>サクヒン</t>
    </rPh>
    <rPh sb="206" eb="207">
      <t>シ</t>
    </rPh>
    <rPh sb="209" eb="211">
      <t>ダイジ</t>
    </rPh>
    <rPh sb="238" eb="240">
      <t>ゴウケイ</t>
    </rPh>
    <rPh sb="241" eb="242">
      <t>ヤク</t>
    </rPh>
    <rPh sb="247" eb="249">
      <t>サクヒン</t>
    </rPh>
    <phoneticPr fontId="1"/>
  </si>
  <si>
    <t>枚</t>
    <rPh sb="0" eb="1">
      <t>マイ</t>
    </rPh>
    <phoneticPr fontId="1"/>
  </si>
  <si>
    <t>台</t>
    <rPh sb="0" eb="1">
      <t>ダイ</t>
    </rPh>
    <phoneticPr fontId="1"/>
  </si>
  <si>
    <t>脚</t>
    <rPh sb="0" eb="1">
      <t>キャク</t>
    </rPh>
    <phoneticPr fontId="1"/>
  </si>
  <si>
    <t>各地区の出品基準および割当
（１）各地区から推薦された作品
（２）各地区のパネル割当　３枚程度
　　　※作品は、とりのこ用紙サイズ３枚以内にまとめてもよい。
（３）パネルに貼れない作品は、各地区　テーブル２台分程度とする。</t>
    <rPh sb="17" eb="20">
      <t>カクチク</t>
    </rPh>
    <rPh sb="22" eb="24">
      <t>スイセン</t>
    </rPh>
    <rPh sb="33" eb="36">
      <t>カクチク</t>
    </rPh>
    <rPh sb="40" eb="42">
      <t>ワリアテ</t>
    </rPh>
    <rPh sb="44" eb="45">
      <t>マイ</t>
    </rPh>
    <rPh sb="45" eb="47">
      <t>テイド</t>
    </rPh>
    <rPh sb="103" eb="105">
      <t>ダイブン</t>
    </rPh>
    <rPh sb="105" eb="107">
      <t>テイド</t>
    </rPh>
    <phoneticPr fontId="1"/>
  </si>
  <si>
    <t>市民交流室</t>
    <rPh sb="0" eb="2">
      <t>シミン</t>
    </rPh>
    <rPh sb="2" eb="5">
      <t>コウリュウシツ</t>
    </rPh>
    <phoneticPr fontId="1"/>
  </si>
  <si>
    <t>社会</t>
    <rPh sb="0" eb="2">
      <t>シャカイ</t>
    </rPh>
    <phoneticPr fontId="1"/>
  </si>
  <si>
    <t>（１）沖縄県社会科新聞コンクール（琉球新報学校新聞コンクール)
　　　  において金賞以上に選ばれた作品。
　　※作品が多い場合、３年生から優先的に展示する。
　　※パネル１枚に４人分掲示すると１０４作品
　　　　最大６人分掲示すると１５６作品</t>
    <rPh sb="87" eb="88">
      <t>マイ</t>
    </rPh>
    <rPh sb="90" eb="91">
      <t>ニン</t>
    </rPh>
    <rPh sb="91" eb="92">
      <t>ブン</t>
    </rPh>
    <rPh sb="92" eb="94">
      <t>ケイジ</t>
    </rPh>
    <rPh sb="100" eb="102">
      <t>サクヒン</t>
    </rPh>
    <rPh sb="107" eb="109">
      <t>サイダイ</t>
    </rPh>
    <rPh sb="110" eb="111">
      <t>ニン</t>
    </rPh>
    <rPh sb="111" eb="112">
      <t>ブン</t>
    </rPh>
    <rPh sb="112" eb="114">
      <t>ケイジ</t>
    </rPh>
    <rPh sb="120" eb="122">
      <t>サクヒン</t>
    </rPh>
    <phoneticPr fontId="1"/>
  </si>
  <si>
    <t>数学</t>
    <rPh sb="0" eb="2">
      <t>スウガク</t>
    </rPh>
    <phoneticPr fontId="1"/>
  </si>
  <si>
    <t xml:space="preserve">（１）沖縄県統計グラフコンクールに入賞した作品
（２）沖縄県中学校数学教育会が推薦した作品
（３）数学パズルコーナーの設置 </t>
    <phoneticPr fontId="1"/>
  </si>
  <si>
    <t>科学</t>
    <rPh sb="0" eb="2">
      <t>カガク</t>
    </rPh>
    <phoneticPr fontId="1"/>
  </si>
  <si>
    <t>各地区の出品基準および割当
（１）沖縄県児童生徒科学賞作品展（最優秀賞、優秀賞、優良賞を受賞した作品）
（２）各地区から３点以内とする。
　　　※上位入賞作品のみで３点に満たない場合は佳作からも出品可とする。</t>
    <phoneticPr fontId="1"/>
  </si>
  <si>
    <r>
      <t>県中文連より　２０～２５点程度
（１）全国中文祭出品作品　１０点
（２）全琉書道図画展　最優秀作品　１０～１５点程度
美術専門部より
（１）県アートコンクール入賞作品
（２）スケッチコンテスト入賞作品</t>
    </r>
    <r>
      <rPr>
        <b/>
        <sz val="11"/>
        <color theme="1"/>
        <rFont val="HG丸ｺﾞｼｯｸM-PRO"/>
        <family val="3"/>
        <charset val="128"/>
      </rPr>
      <t/>
    </r>
    <rPh sb="60" eb="62">
      <t>ビジュツ</t>
    </rPh>
    <rPh sb="62" eb="64">
      <t>センモン</t>
    </rPh>
    <rPh sb="64" eb="65">
      <t>ブ</t>
    </rPh>
    <rPh sb="71" eb="72">
      <t>ケン</t>
    </rPh>
    <rPh sb="80" eb="82">
      <t>ニュウショウ</t>
    </rPh>
    <rPh sb="82" eb="84">
      <t>サクヒン</t>
    </rPh>
    <rPh sb="97" eb="99">
      <t>ニュウショウ</t>
    </rPh>
    <rPh sb="99" eb="101">
      <t>サクヒン</t>
    </rPh>
    <phoneticPr fontId="1"/>
  </si>
  <si>
    <r>
      <t>各地区の出品基準および割当（※共同作品可）
（１）各地区から推薦された作品
（２）絵画作品　パネル　３～５枚程度　　　　
（３）立体作品　テーブル（６０</t>
    </r>
    <r>
      <rPr>
        <sz val="11"/>
        <color theme="1"/>
        <rFont val="Segoe UI Symbol"/>
        <family val="1"/>
      </rPr>
      <t>✕</t>
    </r>
    <r>
      <rPr>
        <sz val="11"/>
        <color theme="1"/>
        <rFont val="UD デジタル 教科書体 NK-R"/>
        <family val="1"/>
        <charset val="128"/>
      </rPr>
      <t>９０）１～２台分
　</t>
    </r>
    <rPh sb="11" eb="13">
      <t>ワリアテ</t>
    </rPh>
    <rPh sb="35" eb="37">
      <t>サクヒン</t>
    </rPh>
    <rPh sb="41" eb="43">
      <t>カイガ</t>
    </rPh>
    <rPh sb="43" eb="45">
      <t>サクヒン</t>
    </rPh>
    <rPh sb="53" eb="54">
      <t>マイ</t>
    </rPh>
    <rPh sb="54" eb="56">
      <t>テイド</t>
    </rPh>
    <rPh sb="64" eb="66">
      <t>リッタイ</t>
    </rPh>
    <rPh sb="66" eb="68">
      <t>サクヒン</t>
    </rPh>
    <rPh sb="83" eb="85">
      <t>ダイブン</t>
    </rPh>
    <phoneticPr fontId="1"/>
  </si>
  <si>
    <t>技術科</t>
    <rPh sb="0" eb="3">
      <t>ギジュツカ</t>
    </rPh>
    <phoneticPr fontId="1"/>
  </si>
  <si>
    <t>各地区の出品基準および割当（※共同作品可）
（１）技術の授業で製作した作品で、各地区から推薦されたもの
（２）各地区の展示割り当ては、
　　　　テーブル　１～２台、　パネル　１枚</t>
    <phoneticPr fontId="1"/>
  </si>
  <si>
    <t>多目的室２</t>
    <rPh sb="0" eb="4">
      <t>タモクテキシツ</t>
    </rPh>
    <phoneticPr fontId="1"/>
  </si>
  <si>
    <t>家庭科</t>
    <rPh sb="0" eb="3">
      <t>カテイカ</t>
    </rPh>
    <phoneticPr fontId="1"/>
  </si>
  <si>
    <t>各地区の出品基準および割当（※共同作品可）
（１）家庭科の授業で製作した作品で、各地区から推薦されたもの
（２）各地区の展示割り当ては、
　　　　テーブル　１～２台、　パネル　２～３枚</t>
    <phoneticPr fontId="1"/>
  </si>
  <si>
    <t xml:space="preserve">
多目的室２</t>
    <rPh sb="1" eb="4">
      <t>タモクテキ</t>
    </rPh>
    <rPh sb="4" eb="5">
      <t>シツ</t>
    </rPh>
    <phoneticPr fontId="1"/>
  </si>
  <si>
    <t>特別活動</t>
    <rPh sb="0" eb="2">
      <t>トクベツ</t>
    </rPh>
    <rPh sb="2" eb="4">
      <t>カツドウ</t>
    </rPh>
    <phoneticPr fontId="1"/>
  </si>
  <si>
    <t>各地区の出品基準および割当（※共同作品可）
（１）各地区に生徒会活動などの成果作品の出品を依頼し、推薦の
　　 　のあった作品を展示発表する。　　　　
（２）学級活動、学校行事、進路指導、総合的な学習の時間などの
　　　 実践成果について展示発表する。
（３）同一校からの出品点数は３点を限度とする。
（４）各地区の展示割り当ては、
　　　　テーブル　１台程度、　パネル　３～４枚</t>
    <rPh sb="178" eb="180">
      <t>テイド</t>
    </rPh>
    <phoneticPr fontId="1"/>
  </si>
  <si>
    <t>特別支援学級</t>
    <rPh sb="0" eb="4">
      <t>トクベツシエン</t>
    </rPh>
    <rPh sb="4" eb="6">
      <t>ガッキュウ</t>
    </rPh>
    <phoneticPr fontId="1"/>
  </si>
  <si>
    <t>各地区の出品基準および割当（※共同作品可）
（１）各地区から推薦されたもの
　　　※規格以外のものは展示することができません。
　　　　　厳守願います　　
（２）各地区の展示割り当ては、
　　　　テーブル　２台程度、　パネル　３～４枚</t>
    <phoneticPr fontId="1"/>
  </si>
  <si>
    <t>（１）特別支援学校中学部１６校の生徒達の個性豊かな絵画や木工・手工芸品などの作品を一同に紹介する。
（２）県中文連から割り当てられた会場配置図および、パネル、テーブル数を特別支援学校専門部に於いて、
　　　　１７校に割当て準備計画を行う。
（３）各校（１７校）は割り当てられたスペースを満たすように、作品の選定、準備をする。
（４）宮古・八重山地区の特別支援学校の作品は、沖縄県特別支援学校中学部文化連盟事務局(那覇特別支援学校)に
　　　郵送し、事務局(那覇特別支援学校)が展示を行う。
　・出品作品の中央下部に、作品、生徒名が記入されたラベルを貼り、直ぐに展示できる状態で送付する。展示の要望書も
　　　添える。
　・出品作品の搬入、展示、搬出は、特別支援学校専門部で行う。</t>
    <phoneticPr fontId="1"/>
  </si>
  <si>
    <t>茶道</t>
    <rPh sb="0" eb="2">
      <t>サドウ</t>
    </rPh>
    <phoneticPr fontId="1"/>
  </si>
  <si>
    <t>(1)部活・同好会などで茶道の活動を行っており、呈茶の実演ができること。
(2)担当教師もしくはお茶の指導者が引率できること。</t>
    <rPh sb="24" eb="26">
      <t>テイチャ</t>
    </rPh>
    <rPh sb="27" eb="29">
      <t>ジツエン</t>
    </rPh>
    <phoneticPr fontId="1"/>
  </si>
  <si>
    <t>市民サロン</t>
    <rPh sb="0" eb="2">
      <t>シミン</t>
    </rPh>
    <phoneticPr fontId="1"/>
  </si>
  <si>
    <t>NIE</t>
    <phoneticPr fontId="1"/>
  </si>
  <si>
    <t>NIE部門が推薦する作品</t>
    <rPh sb="3" eb="5">
      <t>ブモン</t>
    </rPh>
    <rPh sb="6" eb="8">
      <t>スイセン</t>
    </rPh>
    <rPh sb="10" eb="12">
      <t>サクヒン</t>
    </rPh>
    <phoneticPr fontId="1"/>
  </si>
  <si>
    <t>大ホール ２階 ホワイエ</t>
    <rPh sb="0" eb="1">
      <t>ダイ</t>
    </rPh>
    <rPh sb="6" eb="7">
      <t>カイ</t>
    </rPh>
    <phoneticPr fontId="1"/>
  </si>
  <si>
    <t>○展示部門　各専門部実施要項</t>
    <rPh sb="1" eb="3">
      <t>テンジ</t>
    </rPh>
    <rPh sb="3" eb="5">
      <t>ブモン</t>
    </rPh>
    <rPh sb="6" eb="7">
      <t>カク</t>
    </rPh>
    <rPh sb="7" eb="10">
      <t>センモンブ</t>
    </rPh>
    <rPh sb="10" eb="12">
      <t>ジッシ</t>
    </rPh>
    <rPh sb="12" eb="14">
      <t>ヨウコウ</t>
    </rPh>
    <phoneticPr fontId="1"/>
  </si>
  <si>
    <t>氏　　名</t>
    <rPh sb="0" eb="1">
      <t>シ</t>
    </rPh>
    <rPh sb="3" eb="4">
      <t>ナ</t>
    </rPh>
    <phoneticPr fontId="1"/>
  </si>
  <si>
    <t>学  校  名</t>
    <rPh sb="0" eb="1">
      <t>マナブ</t>
    </rPh>
    <rPh sb="3" eb="4">
      <t>コウ</t>
    </rPh>
    <rPh sb="6" eb="7">
      <t>ナ</t>
    </rPh>
    <phoneticPr fontId="1"/>
  </si>
  <si>
    <t>専門部展示スペース割当</t>
    <rPh sb="0" eb="3">
      <t>センモンブ</t>
    </rPh>
    <rPh sb="3" eb="5">
      <t>テンジ</t>
    </rPh>
    <rPh sb="9" eb="11">
      <t>ワリアテ</t>
    </rPh>
    <phoneticPr fontId="1"/>
  </si>
  <si>
    <t>展示場所：　</t>
    <rPh sb="0" eb="2">
      <t>テンジ</t>
    </rPh>
    <rPh sb="2" eb="4">
      <t>バショ</t>
    </rPh>
    <phoneticPr fontId="1"/>
  </si>
  <si>
    <t>展示パネル割当</t>
    <rPh sb="0" eb="2">
      <t>テンジ</t>
    </rPh>
    <rPh sb="5" eb="7">
      <t>ワリアテ</t>
    </rPh>
    <phoneticPr fontId="1"/>
  </si>
  <si>
    <t>（パネルの大きさ　　１８０×１２０）</t>
    <rPh sb="5" eb="6">
      <t>オオ</t>
    </rPh>
    <phoneticPr fontId="1"/>
  </si>
  <si>
    <t>①パネル数</t>
    <rPh sb="4" eb="5">
      <t>スウ</t>
    </rPh>
    <phoneticPr fontId="1"/>
  </si>
  <si>
    <t>②テーブル台数</t>
    <rPh sb="5" eb="7">
      <t>ダイスウ</t>
    </rPh>
    <phoneticPr fontId="1"/>
  </si>
  <si>
    <t>③椅子</t>
    <rPh sb="1" eb="3">
      <t>イス</t>
    </rPh>
    <phoneticPr fontId="1"/>
  </si>
  <si>
    <t>展示発表の基準　及び　各地区展示割当</t>
    <rPh sb="0" eb="2">
      <t>テンジ</t>
    </rPh>
    <rPh sb="2" eb="4">
      <t>ハッピョウ</t>
    </rPh>
    <rPh sb="5" eb="7">
      <t>キジュン</t>
    </rPh>
    <rPh sb="8" eb="9">
      <t>オヨ</t>
    </rPh>
    <rPh sb="11" eb="14">
      <t>カクチク</t>
    </rPh>
    <rPh sb="14" eb="16">
      <t>テンジ</t>
    </rPh>
    <rPh sb="16" eb="18">
      <t>ワリアテ</t>
    </rPh>
    <phoneticPr fontId="1"/>
  </si>
  <si>
    <r>
      <t xml:space="preserve">各地区申込方法   </t>
    </r>
    <r>
      <rPr>
        <b/>
        <sz val="11"/>
        <color rgb="FFFF0000"/>
        <rFont val="UD デジタル 教科書体 NK-R"/>
        <family val="1"/>
        <charset val="128"/>
      </rPr>
      <t>（※各地区担当者→専門委員長）</t>
    </r>
    <rPh sb="0" eb="3">
      <t>カクチク</t>
    </rPh>
    <rPh sb="3" eb="5">
      <t>モウシコミ</t>
    </rPh>
    <rPh sb="5" eb="7">
      <t>ホウホウ</t>
    </rPh>
    <rPh sb="12" eb="15">
      <t>カクチク</t>
    </rPh>
    <rPh sb="15" eb="18">
      <t>タントウシャ</t>
    </rPh>
    <rPh sb="19" eb="21">
      <t>センモン</t>
    </rPh>
    <rPh sb="21" eb="24">
      <t>イインチョウ</t>
    </rPh>
    <phoneticPr fontId="1"/>
  </si>
  <si>
    <r>
      <t>各地区担当者は地区で推薦された作品、生徒氏名の報告を</t>
    </r>
    <r>
      <rPr>
        <sz val="11"/>
        <color rgb="FFFF0000"/>
        <rFont val="UD デジタル 教科書体 NK-R"/>
        <family val="1"/>
        <charset val="128"/>
      </rPr>
      <t>専門委員長へメールで報告</t>
    </r>
    <r>
      <rPr>
        <sz val="11"/>
        <color theme="1"/>
        <rFont val="UD デジタル 教科書体 NK-R"/>
        <family val="1"/>
        <charset val="128"/>
      </rPr>
      <t>する。</t>
    </r>
    <rPh sb="0" eb="3">
      <t>カクチク</t>
    </rPh>
    <rPh sb="3" eb="6">
      <t>タントウシャ</t>
    </rPh>
    <rPh sb="7" eb="9">
      <t>チク</t>
    </rPh>
    <rPh sb="10" eb="12">
      <t>スイセン</t>
    </rPh>
    <rPh sb="15" eb="17">
      <t>サクヒン</t>
    </rPh>
    <rPh sb="18" eb="20">
      <t>セイト</t>
    </rPh>
    <rPh sb="20" eb="22">
      <t>シメイ</t>
    </rPh>
    <rPh sb="23" eb="25">
      <t>ホウコク</t>
    </rPh>
    <rPh sb="26" eb="28">
      <t>センモン</t>
    </rPh>
    <rPh sb="28" eb="31">
      <t>イインチョウ</t>
    </rPh>
    <rPh sb="36" eb="38">
      <t>ホウコク</t>
    </rPh>
    <phoneticPr fontId="1"/>
  </si>
  <si>
    <t>報告様式は、県中学校文化連盟ホームページ「沖縄県中文祭　展示の部　様式１《作品氏名報告書》」を</t>
    <rPh sb="0" eb="2">
      <t>ホウコク</t>
    </rPh>
    <rPh sb="2" eb="4">
      <t>ヨウシキ</t>
    </rPh>
    <rPh sb="6" eb="7">
      <t>ケン</t>
    </rPh>
    <rPh sb="7" eb="10">
      <t>チュウガッコウ</t>
    </rPh>
    <rPh sb="10" eb="14">
      <t>ブンカレンメイ</t>
    </rPh>
    <rPh sb="21" eb="24">
      <t>オキナワケン</t>
    </rPh>
    <rPh sb="24" eb="27">
      <t>チュウブンサイ</t>
    </rPh>
    <rPh sb="28" eb="30">
      <t>テンジ</t>
    </rPh>
    <rPh sb="31" eb="32">
      <t>ブ</t>
    </rPh>
    <rPh sb="33" eb="35">
      <t>ヨウシキ</t>
    </rPh>
    <rPh sb="37" eb="39">
      <t>サクヒン</t>
    </rPh>
    <rPh sb="39" eb="41">
      <t>シメイ</t>
    </rPh>
    <rPh sb="41" eb="43">
      <t>ホウコク</t>
    </rPh>
    <rPh sb="43" eb="44">
      <t>ショ</t>
    </rPh>
    <phoneticPr fontId="1"/>
  </si>
  <si>
    <t>ダウンロードし、専門委員長へ報告する。</t>
    <rPh sb="8" eb="10">
      <t>センモン</t>
    </rPh>
    <rPh sb="10" eb="13">
      <t>イインチョウ</t>
    </rPh>
    <rPh sb="14" eb="16">
      <t>ホウコク</t>
    </rPh>
    <phoneticPr fontId="1"/>
  </si>
  <si>
    <t>各地区の申込締切</t>
    <rPh sb="0" eb="3">
      <t>カクチク</t>
    </rPh>
    <rPh sb="4" eb="6">
      <t>モウシコミ</t>
    </rPh>
    <rPh sb="6" eb="8">
      <t>シメキリ</t>
    </rPh>
    <phoneticPr fontId="1"/>
  </si>
  <si>
    <r>
      <t>※本年度は全国大会のため、国頭地区、那覇地区、八重山地区は</t>
    </r>
    <r>
      <rPr>
        <sz val="10"/>
        <color rgb="FFFF0000"/>
        <rFont val="UD デジタル 教科書体 NK-R"/>
        <family val="1"/>
        <charset val="128"/>
      </rPr>
      <t>地区中文祭前の締切日を設定</t>
    </r>
    <r>
      <rPr>
        <sz val="10"/>
        <color theme="1"/>
        <rFont val="UD デジタル 教科書体 NK-R"/>
        <family val="1"/>
        <charset val="128"/>
      </rPr>
      <t>しています。</t>
    </r>
    <rPh sb="29" eb="31">
      <t>チク</t>
    </rPh>
    <rPh sb="31" eb="34">
      <t>チュウブンサイ</t>
    </rPh>
    <rPh sb="34" eb="35">
      <t>マエ</t>
    </rPh>
    <rPh sb="38" eb="39">
      <t>ヒ</t>
    </rPh>
    <phoneticPr fontId="1"/>
  </si>
  <si>
    <t>※　 国頭地区</t>
    <rPh sb="3" eb="5">
      <t>クニガミ</t>
    </rPh>
    <rPh sb="5" eb="7">
      <t>チク</t>
    </rPh>
    <phoneticPr fontId="1"/>
  </si>
  <si>
    <t>※　　那覇地区</t>
    <rPh sb="3" eb="5">
      <t>ナハ</t>
    </rPh>
    <rPh sb="5" eb="7">
      <t>チク</t>
    </rPh>
    <phoneticPr fontId="1"/>
  </si>
  <si>
    <t>沖特中文連</t>
    <rPh sb="0" eb="1">
      <t>オキ</t>
    </rPh>
    <rPh sb="1" eb="2">
      <t>トク</t>
    </rPh>
    <rPh sb="2" eb="3">
      <t>チュウ</t>
    </rPh>
    <rPh sb="3" eb="4">
      <t>ブン</t>
    </rPh>
    <rPh sb="4" eb="5">
      <t>レン</t>
    </rPh>
    <phoneticPr fontId="1"/>
  </si>
  <si>
    <t>専門委員長宛メールアドレス　→　→　→</t>
    <rPh sb="0" eb="2">
      <t>センモン</t>
    </rPh>
    <rPh sb="2" eb="5">
      <t>イインチョウ</t>
    </rPh>
    <rPh sb="5" eb="6">
      <t>アテ</t>
    </rPh>
    <phoneticPr fontId="1"/>
  </si>
  <si>
    <t>※確実に連絡の取れるアドレスを間違いのないようにお願いします。</t>
    <rPh sb="1" eb="3">
      <t>カクジツ</t>
    </rPh>
    <rPh sb="4" eb="6">
      <t>レンラク</t>
    </rPh>
    <rPh sb="7" eb="8">
      <t>ト</t>
    </rPh>
    <rPh sb="15" eb="17">
      <t>マチガ</t>
    </rPh>
    <rPh sb="25" eb="26">
      <t>ネガ</t>
    </rPh>
    <phoneticPr fontId="1"/>
  </si>
  <si>
    <r>
      <t xml:space="preserve">県中文祭 申込み方法   </t>
    </r>
    <r>
      <rPr>
        <b/>
        <sz val="11"/>
        <color rgb="FFFF0000"/>
        <rFont val="UD デジタル 教科書体 NK-R"/>
        <family val="1"/>
        <charset val="128"/>
      </rPr>
      <t>（※専門委員長→県中文連）</t>
    </r>
    <rPh sb="0" eb="1">
      <t>ケン</t>
    </rPh>
    <rPh sb="1" eb="4">
      <t>チュウブンサイ</t>
    </rPh>
    <rPh sb="5" eb="7">
      <t>モウシコ</t>
    </rPh>
    <rPh sb="8" eb="10">
      <t>ホウホウ</t>
    </rPh>
    <rPh sb="15" eb="17">
      <t>センモン</t>
    </rPh>
    <rPh sb="17" eb="20">
      <t>イインチョウ</t>
    </rPh>
    <rPh sb="21" eb="22">
      <t>ケン</t>
    </rPh>
    <rPh sb="22" eb="25">
      <t>チュウブンレン</t>
    </rPh>
    <phoneticPr fontId="1"/>
  </si>
  <si>
    <t>専門委員長は、各地区の報告を受け、地区名簿をとりまとめ県中文連にメールで報告すること</t>
    <rPh sb="0" eb="2">
      <t>センモン</t>
    </rPh>
    <rPh sb="2" eb="5">
      <t>イインチョウ</t>
    </rPh>
    <rPh sb="7" eb="10">
      <t>カクチク</t>
    </rPh>
    <rPh sb="11" eb="13">
      <t>ホウコク</t>
    </rPh>
    <rPh sb="14" eb="15">
      <t>ウ</t>
    </rPh>
    <rPh sb="17" eb="19">
      <t>チク</t>
    </rPh>
    <rPh sb="19" eb="21">
      <t>メイボ</t>
    </rPh>
    <rPh sb="27" eb="31">
      <t>ケンチュウブンレン</t>
    </rPh>
    <rPh sb="36" eb="38">
      <t>ホウコク</t>
    </rPh>
    <phoneticPr fontId="1"/>
  </si>
  <si>
    <r>
      <t>県中文連への提出締切</t>
    </r>
    <r>
      <rPr>
        <sz val="11"/>
        <rFont val="UD デジタル 教科書体 NK-R"/>
        <family val="1"/>
        <charset val="128"/>
      </rPr>
      <t>（専門委員長）</t>
    </r>
    <rPh sb="0" eb="1">
      <t>ケン</t>
    </rPh>
    <rPh sb="1" eb="3">
      <t>チュウブン</t>
    </rPh>
    <rPh sb="3" eb="4">
      <t>レン</t>
    </rPh>
    <rPh sb="6" eb="8">
      <t>テイシュツ</t>
    </rPh>
    <rPh sb="8" eb="10">
      <t>シメキリ</t>
    </rPh>
    <rPh sb="11" eb="13">
      <t>センモン</t>
    </rPh>
    <rPh sb="13" eb="16">
      <t>イインチョウ</t>
    </rPh>
    <phoneticPr fontId="1"/>
  </si>
  <si>
    <t>作品の搬入</t>
    <rPh sb="0" eb="2">
      <t>サクヒン</t>
    </rPh>
    <rPh sb="3" eb="5">
      <t>ハンニュウ</t>
    </rPh>
    <phoneticPr fontId="1"/>
  </si>
  <si>
    <t>本島４地区</t>
    <rPh sb="0" eb="2">
      <t>ホントウ</t>
    </rPh>
    <rPh sb="3" eb="5">
      <t>チク</t>
    </rPh>
    <phoneticPr fontId="1"/>
  </si>
  <si>
    <t>宮古八重山地区</t>
    <rPh sb="0" eb="2">
      <t>ミヤコ</t>
    </rPh>
    <rPh sb="2" eb="5">
      <t>ヤエヤマ</t>
    </rPh>
    <rPh sb="5" eb="7">
      <t>チク</t>
    </rPh>
    <phoneticPr fontId="1"/>
  </si>
  <si>
    <t>作品搬出</t>
    <rPh sb="0" eb="2">
      <t>サクヒン</t>
    </rPh>
    <rPh sb="2" eb="4">
      <t>ハンシュツ</t>
    </rPh>
    <phoneticPr fontId="1"/>
  </si>
  <si>
    <t>１５：３０～　（会場展示担当確認後）</t>
    <rPh sb="8" eb="10">
      <t>カイジョウ</t>
    </rPh>
    <rPh sb="10" eb="12">
      <t>テンジ</t>
    </rPh>
    <rPh sb="12" eb="14">
      <t>タントウ</t>
    </rPh>
    <rPh sb="14" eb="16">
      <t>カクニン</t>
    </rPh>
    <rPh sb="16" eb="17">
      <t>ゴ</t>
    </rPh>
    <phoneticPr fontId="1"/>
  </si>
  <si>
    <t>注意事項・・・</t>
    <rPh sb="0" eb="2">
      <t>チュウイ</t>
    </rPh>
    <rPh sb="2" eb="4">
      <t>ジコウ</t>
    </rPh>
    <phoneticPr fontId="1"/>
  </si>
  <si>
    <r>
      <rPr>
        <b/>
        <sz val="14"/>
        <color rgb="FFFF0000"/>
        <rFont val="UD デジタル 教科書体 NK-R"/>
        <family val="1"/>
        <charset val="128"/>
      </rPr>
      <t>　※注：大会冊子・作品名簿・大会賞状は提出されたデータからコピー利用します。</t>
    </r>
    <r>
      <rPr>
        <b/>
        <sz val="11"/>
        <color rgb="FFFF0000"/>
        <rFont val="UD デジタル 教科書体 NK-R"/>
        <family val="1"/>
        <charset val="128"/>
      </rPr>
      <t xml:space="preserve">
　　　　　　　</t>
    </r>
    <r>
      <rPr>
        <b/>
        <sz val="11"/>
        <rFont val="UD デジタル 教科書体 NK-R"/>
        <family val="1"/>
        <charset val="128"/>
      </rPr>
      <t>毎年氏名の記載もれ、氏名の漢字間違い等で当日本部へ報告がありますので、各地区とも
　　　　　　　出展数、氏名報告は確実に行って送付してください。</t>
    </r>
    <rPh sb="2" eb="3">
      <t>チュウ</t>
    </rPh>
    <rPh sb="4" eb="6">
      <t>タイカイ</t>
    </rPh>
    <rPh sb="6" eb="8">
      <t>サッシ</t>
    </rPh>
    <rPh sb="9" eb="11">
      <t>サクヒン</t>
    </rPh>
    <rPh sb="11" eb="13">
      <t>メイボ</t>
    </rPh>
    <rPh sb="14" eb="16">
      <t>タイカイ</t>
    </rPh>
    <rPh sb="16" eb="18">
      <t>ショウジョウ</t>
    </rPh>
    <rPh sb="19" eb="21">
      <t>テイシュツ</t>
    </rPh>
    <rPh sb="32" eb="34">
      <t>リヨウ</t>
    </rPh>
    <rPh sb="46" eb="48">
      <t>マイトシ</t>
    </rPh>
    <rPh sb="48" eb="50">
      <t>シメイ</t>
    </rPh>
    <rPh sb="51" eb="53">
      <t>キサイ</t>
    </rPh>
    <rPh sb="56" eb="58">
      <t>シメイ</t>
    </rPh>
    <rPh sb="59" eb="61">
      <t>カンジ</t>
    </rPh>
    <rPh sb="61" eb="63">
      <t>マチガ</t>
    </rPh>
    <rPh sb="64" eb="65">
      <t>ナド</t>
    </rPh>
    <rPh sb="66" eb="68">
      <t>トウジツ</t>
    </rPh>
    <rPh sb="68" eb="70">
      <t>ホンブ</t>
    </rPh>
    <rPh sb="71" eb="73">
      <t>ホウコク</t>
    </rPh>
    <rPh sb="81" eb="84">
      <t>カクチク</t>
    </rPh>
    <rPh sb="94" eb="97">
      <t>シュッテンスウ</t>
    </rPh>
    <rPh sb="98" eb="100">
      <t>シメイ</t>
    </rPh>
    <rPh sb="100" eb="102">
      <t>ホウコク</t>
    </rPh>
    <rPh sb="103" eb="105">
      <t>カクジツ</t>
    </rPh>
    <rPh sb="106" eb="107">
      <t>オコナ</t>
    </rPh>
    <rPh sb="109" eb="111">
      <t>ソウフ</t>
    </rPh>
    <phoneticPr fontId="1"/>
  </si>
  <si>
    <t>琉球大学教育学部附属中学校</t>
  </si>
  <si>
    <t>本部中学校</t>
  </si>
  <si>
    <t>美術科 専門部</t>
    <rPh sb="0" eb="2">
      <t>ビジュツ</t>
    </rPh>
    <rPh sb="2" eb="3">
      <t>カ</t>
    </rPh>
    <rPh sb="4" eb="7">
      <t>センモンブ</t>
    </rPh>
    <phoneticPr fontId="1"/>
  </si>
  <si>
    <t>美術部　専門部</t>
    <rPh sb="0" eb="3">
      <t>ビジュツブ</t>
    </rPh>
    <rPh sb="4" eb="7">
      <t>センモンブ</t>
    </rPh>
    <phoneticPr fontId="1"/>
  </si>
  <si>
    <t>上　　原　　秀　　樹</t>
    <rPh sb="0" eb="1">
      <t>ウエ</t>
    </rPh>
    <rPh sb="3" eb="4">
      <t>ハラ</t>
    </rPh>
    <rPh sb="6" eb="7">
      <t>ヒデ</t>
    </rPh>
    <rPh sb="9" eb="10">
      <t>キ</t>
    </rPh>
    <phoneticPr fontId="1"/>
  </si>
  <si>
    <t>阿波根　欣</t>
    <rPh sb="0" eb="3">
      <t>アハゴン</t>
    </rPh>
    <rPh sb="4" eb="5">
      <t>キン</t>
    </rPh>
    <phoneticPr fontId="2"/>
  </si>
  <si>
    <t>伊藝清美</t>
  </si>
  <si>
    <t>久志中(緑風学園)</t>
    <rPh sb="0" eb="2">
      <t>クシ</t>
    </rPh>
    <rPh sb="2" eb="3">
      <t>チュウ</t>
    </rPh>
    <phoneticPr fontId="1"/>
  </si>
  <si>
    <t>平　　良　　真　　也</t>
    <rPh sb="0" eb="1">
      <t>ヒラ</t>
    </rPh>
    <rPh sb="3" eb="4">
      <t>リョウ</t>
    </rPh>
    <rPh sb="6" eb="7">
      <t>マ</t>
    </rPh>
    <rPh sb="9" eb="10">
      <t>ヤ</t>
    </rPh>
    <phoneticPr fontId="1"/>
  </si>
  <si>
    <t>西原中学校</t>
  </si>
  <si>
    <t>美咲特別支援学校</t>
  </si>
  <si>
    <t>特別支援</t>
    <rPh sb="0" eb="2">
      <t>トクベツ</t>
    </rPh>
    <rPh sb="2" eb="4">
      <t>シエン</t>
    </rPh>
    <phoneticPr fontId="1"/>
  </si>
  <si>
    <t>屋嘉比　　加代子</t>
    <rPh sb="0" eb="3">
      <t>ヤカビ</t>
    </rPh>
    <rPh sb="5" eb="8">
      <t>カヨコ</t>
    </rPh>
    <phoneticPr fontId="1"/>
  </si>
  <si>
    <t>屋富祖　　貴　　子</t>
    <rPh sb="0" eb="3">
      <t>ヤフソ</t>
    </rPh>
    <rPh sb="5" eb="6">
      <t>キ</t>
    </rPh>
    <rPh sb="8" eb="9">
      <t>コ</t>
    </rPh>
    <phoneticPr fontId="2"/>
  </si>
  <si>
    <t>上山中学校</t>
  </si>
  <si>
    <t>①展示パネル割当</t>
    <rPh sb="1" eb="3">
      <t>テンジ</t>
    </rPh>
    <rPh sb="6" eb="8">
      <t>ワリアテ</t>
    </rPh>
    <phoneticPr fontId="1"/>
  </si>
  <si>
    <t>②テーブル必要台数</t>
    <rPh sb="5" eb="7">
      <t>ヒツヨウ</t>
    </rPh>
    <rPh sb="7" eb="9">
      <t>ダイスウ</t>
    </rPh>
    <phoneticPr fontId="1"/>
  </si>
  <si>
    <t>申込方法   （※各地区担当者→専門委員長→県中文連事務局）</t>
    <rPh sb="0" eb="2">
      <t>モウシコミ</t>
    </rPh>
    <rPh sb="2" eb="4">
      <t>ホウホウ</t>
    </rPh>
    <rPh sb="9" eb="12">
      <t>カクチク</t>
    </rPh>
    <rPh sb="12" eb="15">
      <t>タントウシャ</t>
    </rPh>
    <rPh sb="16" eb="18">
      <t>センモン</t>
    </rPh>
    <rPh sb="18" eb="21">
      <t>イインチョウ</t>
    </rPh>
    <rPh sb="22" eb="26">
      <t>ケンチュウブンレン</t>
    </rPh>
    <rPh sb="26" eb="29">
      <t>ジムキョク</t>
    </rPh>
    <phoneticPr fontId="1"/>
  </si>
  <si>
    <t>各地区担当者は地区で推薦された作品の報告を沖縄県中文連指定様式１を県中文連ホームページよりダウンロードし専門委員長へメールで報告すること</t>
    <rPh sb="0" eb="3">
      <t>カクチク</t>
    </rPh>
    <rPh sb="3" eb="6">
      <t>タントウシャ</t>
    </rPh>
    <rPh sb="7" eb="9">
      <t>チク</t>
    </rPh>
    <rPh sb="10" eb="12">
      <t>スイセン</t>
    </rPh>
    <rPh sb="15" eb="17">
      <t>サクヒン</t>
    </rPh>
    <rPh sb="18" eb="20">
      <t>ホウコク</t>
    </rPh>
    <rPh sb="21" eb="24">
      <t>オキナワケン</t>
    </rPh>
    <rPh sb="24" eb="26">
      <t>チュウブン</t>
    </rPh>
    <rPh sb="26" eb="27">
      <t>レ</t>
    </rPh>
    <rPh sb="27" eb="29">
      <t>シテイ</t>
    </rPh>
    <rPh sb="29" eb="31">
      <t>ヨウシキ</t>
    </rPh>
    <rPh sb="33" eb="37">
      <t>ケンチュウブンレン</t>
    </rPh>
    <rPh sb="52" eb="54">
      <t>センモン</t>
    </rPh>
    <rPh sb="54" eb="57">
      <t>イインチョウ</t>
    </rPh>
    <rPh sb="62" eb="64">
      <t>ホウコク</t>
    </rPh>
    <phoneticPr fontId="1"/>
  </si>
  <si>
    <r>
      <rPr>
        <b/>
        <sz val="14"/>
        <color theme="1"/>
        <rFont val="UD デジタル 教科書体 NK-R"/>
        <family val="1"/>
        <charset val="128"/>
      </rPr>
      <t>※注：</t>
    </r>
    <r>
      <rPr>
        <b/>
        <i/>
        <u val="double"/>
        <sz val="14"/>
        <color theme="1"/>
        <rFont val="UD デジタル 教科書体 NK-R"/>
        <family val="1"/>
        <charset val="128"/>
      </rPr>
      <t>名簿はコピーペーストで使用していきます。</t>
    </r>
    <r>
      <rPr>
        <b/>
        <sz val="11"/>
        <color theme="1"/>
        <rFont val="UD デジタル 教科書体 NK-R"/>
        <family val="1"/>
        <charset val="128"/>
      </rPr>
      <t xml:space="preserve">
　　　　　　毎年氏名の記載もれ、氏名の間違い等で当日本部へ報告がありますので、各地区とも出展数、
　　　　　　氏名は確認して送付してください。</t>
    </r>
    <rPh sb="1" eb="2">
      <t>チュウ</t>
    </rPh>
    <rPh sb="3" eb="5">
      <t>メイボ</t>
    </rPh>
    <rPh sb="14" eb="16">
      <t>シヨウ</t>
    </rPh>
    <rPh sb="30" eb="32">
      <t>マイトシ</t>
    </rPh>
    <rPh sb="32" eb="34">
      <t>シメイ</t>
    </rPh>
    <rPh sb="35" eb="37">
      <t>キサイ</t>
    </rPh>
    <rPh sb="40" eb="42">
      <t>シメイ</t>
    </rPh>
    <rPh sb="43" eb="45">
      <t>マチガ</t>
    </rPh>
    <rPh sb="46" eb="47">
      <t>ナド</t>
    </rPh>
    <rPh sb="48" eb="50">
      <t>トウジツ</t>
    </rPh>
    <rPh sb="50" eb="52">
      <t>ホンブ</t>
    </rPh>
    <rPh sb="53" eb="55">
      <t>ホウコク</t>
    </rPh>
    <rPh sb="63" eb="66">
      <t>カクチク</t>
    </rPh>
    <rPh sb="68" eb="71">
      <t>シュッテンスウ</t>
    </rPh>
    <rPh sb="79" eb="81">
      <t>シメイ</t>
    </rPh>
    <rPh sb="82" eb="84">
      <t>カクニン</t>
    </rPh>
    <rPh sb="86" eb="88">
      <t>ソウフ</t>
    </rPh>
    <phoneticPr fontId="1"/>
  </si>
  <si>
    <t>専門委員長宛メールアドレス</t>
    <rPh sb="0" eb="2">
      <t>センモン</t>
    </rPh>
    <rPh sb="2" eb="5">
      <t>イインチョウ</t>
    </rPh>
    <rPh sb="5" eb="6">
      <t>アテ</t>
    </rPh>
    <phoneticPr fontId="1"/>
  </si>
  <si>
    <t>専門委員長は、各地区の報告を受け、県中文連にメールで報告すること</t>
    <rPh sb="0" eb="2">
      <t>センモン</t>
    </rPh>
    <rPh sb="2" eb="5">
      <t>イインチョウ</t>
    </rPh>
    <rPh sb="7" eb="10">
      <t>カクチク</t>
    </rPh>
    <rPh sb="11" eb="13">
      <t>ホウコク</t>
    </rPh>
    <rPh sb="14" eb="15">
      <t>ウ</t>
    </rPh>
    <rPh sb="17" eb="21">
      <t>ケンチュウブンレン</t>
    </rPh>
    <rPh sb="26" eb="28">
      <t>ホウコク</t>
    </rPh>
    <phoneticPr fontId="1"/>
  </si>
  <si>
    <t>各学校から専門委員長への締切</t>
    <rPh sb="0" eb="3">
      <t>カクガッコウ</t>
    </rPh>
    <rPh sb="5" eb="7">
      <t>センモン</t>
    </rPh>
    <rPh sb="7" eb="10">
      <t>イインチョウ</t>
    </rPh>
    <rPh sb="12" eb="14">
      <t>シメキリ</t>
    </rPh>
    <phoneticPr fontId="1"/>
  </si>
  <si>
    <t>　１１月　６日（月）</t>
    <rPh sb="3" eb="4">
      <t>ガツ</t>
    </rPh>
    <rPh sb="6" eb="7">
      <t>ニチ</t>
    </rPh>
    <rPh sb="8" eb="9">
      <t>ゲツ</t>
    </rPh>
    <phoneticPr fontId="1"/>
  </si>
  <si>
    <r>
      <t>県中文連への提出締切</t>
    </r>
    <r>
      <rPr>
        <b/>
        <sz val="11"/>
        <color theme="1"/>
        <rFont val="UD デジタル 教科書体 NK-R"/>
        <family val="1"/>
        <charset val="128"/>
      </rPr>
      <t>（専門委員長</t>
    </r>
    <r>
      <rPr>
        <sz val="11"/>
        <color theme="1"/>
        <rFont val="UD デジタル 教科書体 NK-R"/>
        <family val="1"/>
        <charset val="128"/>
      </rPr>
      <t>）</t>
    </r>
    <rPh sb="0" eb="1">
      <t>ケン</t>
    </rPh>
    <rPh sb="1" eb="3">
      <t>チュウブン</t>
    </rPh>
    <rPh sb="3" eb="4">
      <t>レン</t>
    </rPh>
    <rPh sb="6" eb="8">
      <t>テイシュツ</t>
    </rPh>
    <rPh sb="8" eb="10">
      <t>シメキリ</t>
    </rPh>
    <rPh sb="11" eb="13">
      <t>センモン</t>
    </rPh>
    <rPh sb="13" eb="16">
      <t>イインチョウ</t>
    </rPh>
    <phoneticPr fontId="1"/>
  </si>
  <si>
    <t>茶道具のの搬入・搬出</t>
    <rPh sb="0" eb="3">
      <t>チャドウグ</t>
    </rPh>
    <rPh sb="5" eb="7">
      <t>ハンニュウ</t>
    </rPh>
    <rPh sb="8" eb="10">
      <t>ハンシュツ</t>
    </rPh>
    <phoneticPr fontId="1"/>
  </si>
  <si>
    <t xml:space="preserve"> 8:30～　1日目担当学校の生徒、職員、準備</t>
    <rPh sb="8" eb="10">
      <t>ニチメ</t>
    </rPh>
    <rPh sb="10" eb="12">
      <t>タントウ</t>
    </rPh>
    <rPh sb="12" eb="14">
      <t>ガッコウ</t>
    </rPh>
    <rPh sb="15" eb="17">
      <t>セイト</t>
    </rPh>
    <rPh sb="18" eb="20">
      <t>ショクイン</t>
    </rPh>
    <rPh sb="21" eb="23">
      <t>ジュンビ</t>
    </rPh>
    <phoneticPr fontId="1"/>
  </si>
  <si>
    <t>10:30～　呈茶席スタート</t>
    <rPh sb="7" eb="8">
      <t>テイ</t>
    </rPh>
    <rPh sb="8" eb="10">
      <t>チャセキ</t>
    </rPh>
    <phoneticPr fontId="1"/>
  </si>
  <si>
    <t>15:00～　片づけ（会場の隅にまとめておく）</t>
    <rPh sb="7" eb="8">
      <t>カタ</t>
    </rPh>
    <rPh sb="11" eb="13">
      <t>カイジョウ</t>
    </rPh>
    <rPh sb="14" eb="15">
      <t>スミ</t>
    </rPh>
    <phoneticPr fontId="1"/>
  </si>
  <si>
    <t xml:space="preserve"> 8:30～　２日目担当学校の生徒、職員、準備</t>
    <rPh sb="8" eb="10">
      <t>ニチメ</t>
    </rPh>
    <rPh sb="10" eb="12">
      <t>タントウ</t>
    </rPh>
    <rPh sb="12" eb="14">
      <t>ガッコウ</t>
    </rPh>
    <rPh sb="15" eb="17">
      <t>セイト</t>
    </rPh>
    <rPh sb="18" eb="20">
      <t>ショクイン</t>
    </rPh>
    <rPh sb="21" eb="23">
      <t>ジュンビ</t>
    </rPh>
    <phoneticPr fontId="1"/>
  </si>
  <si>
    <t>15:00～　茶道具の片づけ・搬出</t>
    <rPh sb="7" eb="10">
      <t>チャドウグ</t>
    </rPh>
    <rPh sb="11" eb="12">
      <t>カタ</t>
    </rPh>
    <rPh sb="15" eb="17">
      <t>ハンシュツ</t>
    </rPh>
    <phoneticPr fontId="1"/>
  </si>
  <si>
    <t>注意事項</t>
    <rPh sb="0" eb="2">
      <t>チュウイ</t>
    </rPh>
    <rPh sb="2" eb="4">
      <t>ジコウ</t>
    </rPh>
    <phoneticPr fontId="1"/>
  </si>
  <si>
    <t>松田美奈子</t>
    <rPh sb="0" eb="2">
      <t>マツダ</t>
    </rPh>
    <rPh sb="2" eb="4">
      <t>ミナ</t>
    </rPh>
    <rPh sb="4" eb="5">
      <t>コ</t>
    </rPh>
    <phoneticPr fontId="1"/>
  </si>
  <si>
    <t>読谷中学校</t>
    <rPh sb="0" eb="5">
      <t>ヨミタンチュウガッコウ</t>
    </rPh>
    <phoneticPr fontId="1"/>
  </si>
  <si>
    <t>新垣孝子</t>
    <rPh sb="0" eb="2">
      <t>シンガキ</t>
    </rPh>
    <rPh sb="2" eb="4">
      <t>タカコ</t>
    </rPh>
    <phoneticPr fontId="1"/>
  </si>
  <si>
    <t>　展示の部　確認事項</t>
    <rPh sb="1" eb="3">
      <t>テンジ</t>
    </rPh>
    <phoneticPr fontId="1"/>
  </si>
  <si>
    <t>令和６年</t>
    <rPh sb="0" eb="1">
      <t>レイ</t>
    </rPh>
    <rPh sb="1" eb="2">
      <t>カズ</t>
    </rPh>
    <rPh sb="3" eb="4">
      <t>ネン</t>
    </rPh>
    <phoneticPr fontId="1"/>
  </si>
  <si>
    <r>
      <t>　　　◯各教科部門へのパネルの割り当ては</t>
    </r>
    <r>
      <rPr>
        <sz val="12"/>
        <color rgb="FFFF0000"/>
        <rFont val="UD デジタル 教科書体 NK-R"/>
        <family val="1"/>
        <charset val="128"/>
      </rPr>
      <t>パネル借用数が限られているため、ある程度調整</t>
    </r>
    <r>
      <rPr>
        <sz val="12"/>
        <color theme="1"/>
        <rFont val="UD デジタル 教科書体 NK-R"/>
        <family val="1"/>
        <charset val="128"/>
      </rPr>
      <t>しています。
　　　　（パネル必要数の増減があれば事務局までご連絡下さい）</t>
    </r>
    <rPh sb="23" eb="25">
      <t>シャクヨウ</t>
    </rPh>
    <rPh sb="25" eb="26">
      <t>スウ</t>
    </rPh>
    <rPh sb="27" eb="28">
      <t>カギ</t>
    </rPh>
    <rPh sb="38" eb="40">
      <t>テイド</t>
    </rPh>
    <rPh sb="40" eb="42">
      <t>チョウセイ</t>
    </rPh>
    <rPh sb="57" eb="60">
      <t>ヒツヨウスウ</t>
    </rPh>
    <rPh sb="61" eb="63">
      <t>ゾウゲン</t>
    </rPh>
    <rPh sb="67" eb="70">
      <t>ジムキョク</t>
    </rPh>
    <rPh sb="73" eb="75">
      <t>レンラク</t>
    </rPh>
    <rPh sb="75" eb="76">
      <t>クダ</t>
    </rPh>
    <phoneticPr fontId="1"/>
  </si>
  <si>
    <r>
      <t>　　※上記の内容を各専門部で検討し</t>
    </r>
    <r>
      <rPr>
        <b/>
        <sz val="14"/>
        <rFont val="UD デジタル 教科書体 NK-R"/>
        <family val="1"/>
        <charset val="128"/>
      </rPr>
      <t>、専門委員長は</t>
    </r>
    <r>
      <rPr>
        <b/>
        <u val="double"/>
        <sz val="14"/>
        <color rgb="FFFF0000"/>
        <rFont val="UD デジタル 教科書体 NK-R"/>
        <family val="1"/>
        <charset val="128"/>
      </rPr>
      <t>8月2日（金）</t>
    </r>
    <r>
      <rPr>
        <b/>
        <sz val="14"/>
        <color theme="1"/>
        <rFont val="UD デジタル 教科書体 NK-R"/>
        <family val="1"/>
        <charset val="128"/>
      </rPr>
      <t>までに県文連へメール
　　　　で報告して下さい。</t>
    </r>
    <rPh sb="18" eb="20">
      <t>センモン</t>
    </rPh>
    <rPh sb="20" eb="23">
      <t>イインチョウ</t>
    </rPh>
    <rPh sb="29" eb="30">
      <t>キン</t>
    </rPh>
    <phoneticPr fontId="1"/>
  </si>
  <si>
    <t>　　　※搬入＆搬出に関わる依頼公文の発送については、専門委員長が取りまとめて、１0月４日(第１回</t>
    <rPh sb="4" eb="6">
      <t>ハンニュウ</t>
    </rPh>
    <rPh sb="7" eb="9">
      <t>ハンシュツ</t>
    </rPh>
    <rPh sb="10" eb="11">
      <t>カカ</t>
    </rPh>
    <rPh sb="13" eb="15">
      <t>イライ</t>
    </rPh>
    <rPh sb="15" eb="17">
      <t>コウブン</t>
    </rPh>
    <rPh sb="18" eb="20">
      <t>ハッソウ</t>
    </rPh>
    <rPh sb="26" eb="28">
      <t>センモン</t>
    </rPh>
    <rPh sb="28" eb="31">
      <t>イインチョウ</t>
    </rPh>
    <rPh sb="32" eb="33">
      <t>ト</t>
    </rPh>
    <rPh sb="41" eb="42">
      <t>ガツ</t>
    </rPh>
    <rPh sb="43" eb="44">
      <t>ヒ</t>
    </rPh>
    <rPh sb="45" eb="46">
      <t>ダイ</t>
    </rPh>
    <rPh sb="47" eb="48">
      <t>カイ</t>
    </rPh>
    <phoneticPr fontId="1"/>
  </si>
  <si>
    <t>伊平屋移動展の作品選考、全琉図画作文書道コンクール（沖縄タイムス主催）の作品展示はありません。</t>
    <rPh sb="0" eb="3">
      <t>イヘヤ</t>
    </rPh>
    <rPh sb="3" eb="6">
      <t>イドウテン</t>
    </rPh>
    <rPh sb="7" eb="9">
      <t>サクヒン</t>
    </rPh>
    <rPh sb="9" eb="11">
      <t>センコウ</t>
    </rPh>
    <phoneticPr fontId="1"/>
  </si>
  <si>
    <t>8月　２日(金)</t>
    <rPh sb="1" eb="2">
      <t>ガツ</t>
    </rPh>
    <rPh sb="4" eb="5">
      <t>ヒ</t>
    </rPh>
    <rPh sb="6" eb="7">
      <t>キン</t>
    </rPh>
    <phoneticPr fontId="1"/>
  </si>
  <si>
    <t>９月　６日(金)</t>
    <rPh sb="1" eb="2">
      <t>ガツ</t>
    </rPh>
    <rPh sb="4" eb="5">
      <t>ヒ</t>
    </rPh>
    <rPh sb="6" eb="7">
      <t>キン</t>
    </rPh>
    <phoneticPr fontId="1"/>
  </si>
  <si>
    <t>１０月　４日(金)</t>
    <rPh sb="2" eb="3">
      <t>ガツ</t>
    </rPh>
    <rPh sb="5" eb="6">
      <t>ヒ</t>
    </rPh>
    <rPh sb="7" eb="8">
      <t>キン</t>
    </rPh>
    <phoneticPr fontId="1"/>
  </si>
  <si>
    <t>１１月１２日(火)</t>
    <rPh sb="2" eb="3">
      <t>ガツ</t>
    </rPh>
    <rPh sb="5" eb="6">
      <t>ヒ</t>
    </rPh>
    <rPh sb="7" eb="8">
      <t>カ</t>
    </rPh>
    <phoneticPr fontId="1"/>
  </si>
  <si>
    <t>作品名簿報告締切</t>
    <rPh sb="0" eb="2">
      <t>サクヒン</t>
    </rPh>
    <rPh sb="2" eb="4">
      <t>メイボ</t>
    </rPh>
    <rPh sb="4" eb="6">
      <t>ホウコク</t>
    </rPh>
    <rPh sb="6" eb="8">
      <t>シメキリ</t>
    </rPh>
    <phoneticPr fontId="1"/>
  </si>
  <si>
    <t>（大会誌原稿納期の関係上、３週間前）</t>
    <rPh sb="1" eb="3">
      <t>タイカイ</t>
    </rPh>
    <rPh sb="3" eb="4">
      <t>シ</t>
    </rPh>
    <rPh sb="4" eb="6">
      <t>ゲンコウ</t>
    </rPh>
    <rPh sb="6" eb="8">
      <t>ノウキ</t>
    </rPh>
    <rPh sb="9" eb="12">
      <t>カンケイジョウ</t>
    </rPh>
    <rPh sb="14" eb="16">
      <t>シュウカン</t>
    </rPh>
    <rPh sb="16" eb="17">
      <t>マエ</t>
    </rPh>
    <phoneticPr fontId="1"/>
  </si>
  <si>
    <t>１２月　６日(木)</t>
    <rPh sb="2" eb="3">
      <t>ガツ</t>
    </rPh>
    <rPh sb="5" eb="6">
      <t>ヒ</t>
    </rPh>
    <rPh sb="7" eb="8">
      <t>モク</t>
    </rPh>
    <phoneticPr fontId="1"/>
  </si>
  <si>
    <t>前日準備＆作品搬入＆作品展示</t>
    <rPh sb="0" eb="2">
      <t>ゼンジツ</t>
    </rPh>
    <rPh sb="2" eb="4">
      <t>ジュンビ</t>
    </rPh>
    <rPh sb="5" eb="7">
      <t>サクヒン</t>
    </rPh>
    <rPh sb="7" eb="9">
      <t>ハンニュウ</t>
    </rPh>
    <rPh sb="10" eb="12">
      <t>サクヒン</t>
    </rPh>
    <rPh sb="12" eb="14">
      <t>テンジ</t>
    </rPh>
    <phoneticPr fontId="1"/>
  </si>
  <si>
    <t>１２月　８日(土)</t>
    <rPh sb="2" eb="3">
      <t>ガツ</t>
    </rPh>
    <rPh sb="5" eb="6">
      <t>ヒ</t>
    </rPh>
    <rPh sb="7" eb="8">
      <t>ド</t>
    </rPh>
    <phoneticPr fontId="1"/>
  </si>
  <si>
    <t>～９日（日)　第30回沖縄県中学校総合文化祭</t>
    <rPh sb="2" eb="3">
      <t>ヒ</t>
    </rPh>
    <rPh sb="4" eb="5">
      <t>ヒ</t>
    </rPh>
    <rPh sb="7" eb="8">
      <t>ダイ</t>
    </rPh>
    <rPh sb="10" eb="11">
      <t>カイ</t>
    </rPh>
    <rPh sb="11" eb="14">
      <t>オキナワケン</t>
    </rPh>
    <rPh sb="14" eb="17">
      <t>チュウガッコウ</t>
    </rPh>
    <rPh sb="17" eb="19">
      <t>ソウゴウ</t>
    </rPh>
    <rPh sb="19" eb="22">
      <t>ブンカサイ</t>
    </rPh>
    <phoneticPr fontId="1"/>
  </si>
  <si>
    <t>開催期日：令和６年１２月８日（土）～９日（日）</t>
    <rPh sb="15" eb="16">
      <t>ド</t>
    </rPh>
    <phoneticPr fontId="1"/>
  </si>
  <si>
    <t>美術科</t>
    <rPh sb="0" eb="2">
      <t>ビジュツ</t>
    </rPh>
    <rPh sb="2" eb="3">
      <t>カ</t>
    </rPh>
    <phoneticPr fontId="1"/>
  </si>
  <si>
    <t>小ホール　ホワイエ</t>
    <rPh sb="0" eb="1">
      <t>ショウ</t>
    </rPh>
    <phoneticPr fontId="1"/>
  </si>
  <si>
    <t>美術部</t>
    <rPh sb="0" eb="2">
      <t>ビジュツ</t>
    </rPh>
    <rPh sb="2" eb="3">
      <t>ブ</t>
    </rPh>
    <phoneticPr fontId="1"/>
  </si>
  <si>
    <t>多目的１</t>
    <rPh sb="0" eb="3">
      <t>タモクテキ</t>
    </rPh>
    <phoneticPr fontId="1"/>
  </si>
  <si>
    <t>與那嶺律子</t>
    <rPh sb="0" eb="3">
      <t>ヨナミネ</t>
    </rPh>
    <rPh sb="3" eb="5">
      <t>リツコ</t>
    </rPh>
    <phoneticPr fontId="1"/>
  </si>
  <si>
    <t>南星中学校</t>
    <rPh sb="0" eb="2">
      <t>ナンセイ</t>
    </rPh>
    <rPh sb="2" eb="5">
      <t>チュウガッコウ</t>
    </rPh>
    <phoneticPr fontId="1"/>
  </si>
  <si>
    <t>宮城一基</t>
    <rPh sb="0" eb="2">
      <t>ミヤギ</t>
    </rPh>
    <rPh sb="2" eb="4">
      <t>カズキ</t>
    </rPh>
    <phoneticPr fontId="1"/>
  </si>
  <si>
    <t>名護中学校</t>
    <rPh sb="0" eb="2">
      <t>ナゴ</t>
    </rPh>
    <phoneticPr fontId="1"/>
  </si>
  <si>
    <t>令 和 ６ 年</t>
    <rPh sb="0" eb="1">
      <t>レイ</t>
    </rPh>
    <rPh sb="2" eb="3">
      <t>カズ</t>
    </rPh>
    <rPh sb="6" eb="7">
      <t>ネン</t>
    </rPh>
    <phoneticPr fontId="1"/>
  </si>
  <si>
    <t>１１月１２日（火）</t>
    <rPh sb="2" eb="3">
      <t>ガツ</t>
    </rPh>
    <rPh sb="5" eb="6">
      <t>ニチ</t>
    </rPh>
    <rPh sb="7" eb="8">
      <t>カ</t>
    </rPh>
    <phoneticPr fontId="1"/>
  </si>
  <si>
    <r>
      <t xml:space="preserve">               </t>
    </r>
    <r>
      <rPr>
        <b/>
        <sz val="10"/>
        <color rgb="FFFF0000"/>
        <rFont val="UD デジタル 教科書体 NK-R"/>
        <family val="1"/>
        <charset val="128"/>
      </rPr>
      <t>(11月6日ごろ)→(11月12日)</t>
    </r>
    <r>
      <rPr>
        <b/>
        <sz val="11"/>
        <color rgb="FFFF0000"/>
        <rFont val="UD デジタル 教科書体 NK-R"/>
        <family val="1"/>
        <charset val="128"/>
      </rPr>
      <t xml:space="preserve">
地区担当 →専門委員長 →県事務局</t>
    </r>
    <rPh sb="34" eb="36">
      <t>チク</t>
    </rPh>
    <rPh sb="36" eb="38">
      <t>タントウ</t>
    </rPh>
    <rPh sb="40" eb="42">
      <t>センモン</t>
    </rPh>
    <rPh sb="42" eb="45">
      <t>イインチョウ</t>
    </rPh>
    <rPh sb="47" eb="48">
      <t>ケン</t>
    </rPh>
    <rPh sb="48" eb="51">
      <t>ジムキョク</t>
    </rPh>
    <phoneticPr fontId="1"/>
  </si>
  <si>
    <t>　　※　　島尻地区</t>
    <rPh sb="5" eb="7">
      <t>シマジリ</t>
    </rPh>
    <rPh sb="7" eb="9">
      <t>チク</t>
    </rPh>
    <phoneticPr fontId="1"/>
  </si>
  <si>
    <t>　８月　 ２日（金）　</t>
    <rPh sb="2" eb="3">
      <t>ガツ</t>
    </rPh>
    <rPh sb="6" eb="7">
      <t>ニチ</t>
    </rPh>
    <rPh sb="8" eb="9">
      <t>キン</t>
    </rPh>
    <phoneticPr fontId="1"/>
  </si>
  <si>
    <t>沖特中文祭終了後</t>
    <rPh sb="0" eb="2">
      <t>オキトク</t>
    </rPh>
    <rPh sb="2" eb="5">
      <t>チュウブンサイ</t>
    </rPh>
    <rPh sb="5" eb="8">
      <t>シュウリョウゴ</t>
    </rPh>
    <phoneticPr fontId="1"/>
  </si>
  <si>
    <t>　１１　月　１２　日（火）　※締切厳守！</t>
    <rPh sb="11" eb="12">
      <t>カ</t>
    </rPh>
    <phoneticPr fontId="1"/>
  </si>
  <si>
    <t>１２月　７日（金）</t>
    <rPh sb="2" eb="3">
      <t>ガツ</t>
    </rPh>
    <rPh sb="5" eb="6">
      <t>ニチ</t>
    </rPh>
    <rPh sb="7" eb="8">
      <t>キン</t>
    </rPh>
    <phoneticPr fontId="1"/>
  </si>
  <si>
    <t>１３：００ ～　17:00 本島４地区作品搬入</t>
    <rPh sb="14" eb="16">
      <t>ホントウ</t>
    </rPh>
    <rPh sb="17" eb="19">
      <t>チク</t>
    </rPh>
    <rPh sb="19" eb="21">
      <t>サクヒン</t>
    </rPh>
    <rPh sb="21" eb="23">
      <t>ハンニュウ</t>
    </rPh>
    <phoneticPr fontId="1"/>
  </si>
  <si>
    <t>（郵送）令和６年</t>
    <rPh sb="1" eb="3">
      <t>ユウソウ</t>
    </rPh>
    <rPh sb="4" eb="5">
      <t>レイ</t>
    </rPh>
    <rPh sb="5" eb="6">
      <t>カズ</t>
    </rPh>
    <rPh sb="7" eb="8">
      <t>ネン</t>
    </rPh>
    <phoneticPr fontId="1"/>
  </si>
  <si>
    <t>１１月１１日（月）～２５日(月)　郵送受付期間</t>
    <rPh sb="2" eb="3">
      <t>ガツ</t>
    </rPh>
    <rPh sb="5" eb="6">
      <t>ニチ</t>
    </rPh>
    <rPh sb="7" eb="8">
      <t>ゲツ</t>
    </rPh>
    <rPh sb="12" eb="13">
      <t>ヒ</t>
    </rPh>
    <rPh sb="14" eb="15">
      <t>ゲツ</t>
    </rPh>
    <rPh sb="17" eb="19">
      <t>ユウソウ</t>
    </rPh>
    <rPh sb="19" eb="21">
      <t>ウケツケ</t>
    </rPh>
    <rPh sb="21" eb="23">
      <t>キカン</t>
    </rPh>
    <phoneticPr fontId="1"/>
  </si>
  <si>
    <t>１２月　９日（日）</t>
    <rPh sb="2" eb="3">
      <t>ガツ</t>
    </rPh>
    <rPh sb="5" eb="6">
      <t>ニチ</t>
    </rPh>
    <rPh sb="7" eb="8">
      <t>ヒ</t>
    </rPh>
    <phoneticPr fontId="1"/>
  </si>
  <si>
    <t>上里花菜</t>
    <rPh sb="0" eb="2">
      <t>ウエザト</t>
    </rPh>
    <rPh sb="2" eb="3">
      <t>ハナ</t>
    </rPh>
    <rPh sb="3" eb="4">
      <t>ナ</t>
    </rPh>
    <phoneticPr fontId="1"/>
  </si>
  <si>
    <t>伊良波中学校</t>
    <rPh sb="0" eb="3">
      <t>イラハ</t>
    </rPh>
    <phoneticPr fontId="1"/>
  </si>
  <si>
    <t>新垣邦彦</t>
    <rPh sb="0" eb="2">
      <t>アラカキ</t>
    </rPh>
    <rPh sb="2" eb="4">
      <t>クニヒコ</t>
    </rPh>
    <phoneticPr fontId="1"/>
  </si>
  <si>
    <t>沖縄東中学校</t>
    <rPh sb="0" eb="2">
      <t>オキナワ</t>
    </rPh>
    <rPh sb="2" eb="3">
      <t>ヒガシ</t>
    </rPh>
    <phoneticPr fontId="1"/>
  </si>
  <si>
    <t>宮城一徹</t>
    <rPh sb="0" eb="2">
      <t>ミヤギ</t>
    </rPh>
    <rPh sb="2" eb="4">
      <t>イッテツ</t>
    </rPh>
    <phoneticPr fontId="2"/>
  </si>
  <si>
    <t>西里優子</t>
    <rPh sb="0" eb="2">
      <t>ニシザト</t>
    </rPh>
    <rPh sb="2" eb="4">
      <t>ユウコ</t>
    </rPh>
    <phoneticPr fontId="2"/>
  </si>
  <si>
    <t>真地利治</t>
    <rPh sb="0" eb="1">
      <t>シン</t>
    </rPh>
    <rPh sb="1" eb="2">
      <t>チ</t>
    </rPh>
    <rPh sb="2" eb="4">
      <t>トシハル</t>
    </rPh>
    <phoneticPr fontId="2"/>
  </si>
  <si>
    <t>城北中学校</t>
    <rPh sb="0" eb="2">
      <t>ジョウホク</t>
    </rPh>
    <phoneticPr fontId="1"/>
  </si>
  <si>
    <t>上原　充</t>
    <rPh sb="0" eb="2">
      <t>ウエハラ</t>
    </rPh>
    <rPh sb="3" eb="4">
      <t>ミツル</t>
    </rPh>
    <phoneticPr fontId="1"/>
  </si>
  <si>
    <t>神森中学校</t>
    <rPh sb="0" eb="2">
      <t>カミモリ</t>
    </rPh>
    <phoneticPr fontId="1"/>
  </si>
  <si>
    <t>渡具知浩明</t>
    <rPh sb="0" eb="3">
      <t>トグチ</t>
    </rPh>
    <rPh sb="3" eb="5">
      <t>ヒロアキ</t>
    </rPh>
    <phoneticPr fontId="1"/>
  </si>
  <si>
    <t>赤嶺荘士</t>
    <rPh sb="0" eb="2">
      <t>アカミネ</t>
    </rPh>
    <rPh sb="2" eb="4">
      <t>ソウシ</t>
    </rPh>
    <phoneticPr fontId="2"/>
  </si>
  <si>
    <t>中城中学校</t>
    <rPh sb="0" eb="5">
      <t>ナカグスクチュウガッコウ</t>
    </rPh>
    <phoneticPr fontId="1"/>
  </si>
  <si>
    <t>豊見城中学校</t>
    <rPh sb="0" eb="3">
      <t>トミグスク</t>
    </rPh>
    <phoneticPr fontId="1"/>
  </si>
  <si>
    <t>徳元清政</t>
    <rPh sb="0" eb="2">
      <t>トクモト</t>
    </rPh>
    <rPh sb="2" eb="4">
      <t>キヨマサ</t>
    </rPh>
    <phoneticPr fontId="12"/>
  </si>
  <si>
    <t>知念中学校</t>
    <rPh sb="0" eb="2">
      <t>チネン</t>
    </rPh>
    <rPh sb="2" eb="5">
      <t>チュウガッコウ</t>
    </rPh>
    <phoneticPr fontId="1"/>
  </si>
  <si>
    <t>山内中学校</t>
    <rPh sb="0" eb="2">
      <t>ヤマウチ</t>
    </rPh>
    <rPh sb="2" eb="5">
      <t>チュウガッコウ</t>
    </rPh>
    <phoneticPr fontId="12"/>
  </si>
  <si>
    <t>知念章子</t>
    <rPh sb="0" eb="2">
      <t>チネン</t>
    </rPh>
    <rPh sb="2" eb="4">
      <t>ショウコ</t>
    </rPh>
    <phoneticPr fontId="1"/>
  </si>
  <si>
    <t>美東中学校</t>
    <rPh sb="0" eb="2">
      <t>ビトウ</t>
    </rPh>
    <rPh sb="2" eb="5">
      <t>チュウガッコウ</t>
    </rPh>
    <phoneticPr fontId="1"/>
  </si>
  <si>
    <t>比嘉美佐代</t>
    <rPh sb="0" eb="2">
      <t>ヒガ</t>
    </rPh>
    <rPh sb="2" eb="5">
      <t>ミサヨ</t>
    </rPh>
    <phoneticPr fontId="1"/>
  </si>
  <si>
    <t>東江中学校</t>
    <rPh sb="0" eb="2">
      <t>アガリエ</t>
    </rPh>
    <phoneticPr fontId="1"/>
  </si>
  <si>
    <t>内間秀樹</t>
    <rPh sb="0" eb="2">
      <t>ウチマ</t>
    </rPh>
    <rPh sb="2" eb="4">
      <t>ヒデキ</t>
    </rPh>
    <phoneticPr fontId="1"/>
  </si>
  <si>
    <t>令和６年</t>
    <rPh sb="0" eb="2">
      <t>レイワ</t>
    </rPh>
    <rPh sb="3" eb="4">
      <t>ネン</t>
    </rPh>
    <phoneticPr fontId="1"/>
  </si>
  <si>
    <t>　１１月１２日（火）　　※締切厳守！</t>
    <rPh sb="3" eb="4">
      <t>ガツ</t>
    </rPh>
    <rPh sb="6" eb="7">
      <t>ニチ</t>
    </rPh>
    <rPh sb="8" eb="9">
      <t>カ</t>
    </rPh>
    <rPh sb="13" eb="15">
      <t>シメキリ</t>
    </rPh>
    <rPh sb="15" eb="17">
      <t>ゲンシュ</t>
    </rPh>
    <phoneticPr fontId="1"/>
  </si>
  <si>
    <t>令和６年12月　　７日（金）</t>
    <rPh sb="0" eb="1">
      <t>レイ</t>
    </rPh>
    <rPh sb="1" eb="2">
      <t>カズ</t>
    </rPh>
    <rPh sb="3" eb="4">
      <t>ネン</t>
    </rPh>
    <rPh sb="4" eb="5">
      <t>ヘイネン</t>
    </rPh>
    <rPh sb="6" eb="7">
      <t>ガツ</t>
    </rPh>
    <rPh sb="10" eb="11">
      <t>ニチ</t>
    </rPh>
    <rPh sb="12" eb="13">
      <t>キン</t>
    </rPh>
    <phoneticPr fontId="1"/>
  </si>
  <si>
    <t>1３:00～　お茶道具の搬入及び準備（実行委員）</t>
    <rPh sb="8" eb="9">
      <t>チャ</t>
    </rPh>
    <rPh sb="9" eb="11">
      <t>ドウグ</t>
    </rPh>
    <rPh sb="12" eb="14">
      <t>ハンニュウ</t>
    </rPh>
    <rPh sb="14" eb="15">
      <t>オヨ</t>
    </rPh>
    <rPh sb="16" eb="18">
      <t>ジュンビ</t>
    </rPh>
    <rPh sb="19" eb="21">
      <t>ジッコウ</t>
    </rPh>
    <rPh sb="21" eb="23">
      <t>イイン</t>
    </rPh>
    <phoneticPr fontId="1"/>
  </si>
  <si>
    <t>令和６年１２月　　８日（土）</t>
    <rPh sb="0" eb="1">
      <t>レイ</t>
    </rPh>
    <rPh sb="1" eb="2">
      <t>カズ</t>
    </rPh>
    <rPh sb="3" eb="4">
      <t>ネン</t>
    </rPh>
    <rPh sb="6" eb="7">
      <t>ガツ</t>
    </rPh>
    <rPh sb="10" eb="11">
      <t>ニチ</t>
    </rPh>
    <rPh sb="12" eb="13">
      <t>ド</t>
    </rPh>
    <phoneticPr fontId="1"/>
  </si>
  <si>
    <t>令和６年12月　９日（日）</t>
    <rPh sb="0" eb="1">
      <t>レイ</t>
    </rPh>
    <rPh sb="1" eb="2">
      <t>カズ</t>
    </rPh>
    <rPh sb="3" eb="4">
      <t>ネン</t>
    </rPh>
    <rPh sb="4" eb="5">
      <t>ヘイネン</t>
    </rPh>
    <rPh sb="6" eb="7">
      <t>ガツ</t>
    </rPh>
    <rPh sb="9" eb="10">
      <t>ニチ</t>
    </rPh>
    <rPh sb="11" eb="12">
      <t>ニチ</t>
    </rPh>
    <phoneticPr fontId="1"/>
  </si>
  <si>
    <t>三和中学校 大度分校</t>
    <rPh sb="0" eb="2">
      <t>ミワ</t>
    </rPh>
    <rPh sb="2" eb="5">
      <t>チュウガッコウ</t>
    </rPh>
    <rPh sb="6" eb="8">
      <t>オオド</t>
    </rPh>
    <rPh sb="8" eb="10">
      <t>ブンコウ</t>
    </rPh>
    <phoneticPr fontId="1"/>
  </si>
  <si>
    <r>
      <t>※本年度は、国頭地区、那覇地区、島尻地区は</t>
    </r>
    <r>
      <rPr>
        <sz val="10"/>
        <color rgb="FFFF0000"/>
        <rFont val="UD デジタル 教科書体 NK-R"/>
        <family val="1"/>
        <charset val="128"/>
      </rPr>
      <t>地区中文祭前の締切日を設定</t>
    </r>
    <r>
      <rPr>
        <sz val="10"/>
        <color theme="1"/>
        <rFont val="UD デジタル 教科書体 NK-R"/>
        <family val="1"/>
        <charset val="128"/>
      </rPr>
      <t>しています。</t>
    </r>
    <rPh sb="16" eb="18">
      <t>シマジリ</t>
    </rPh>
    <rPh sb="21" eb="23">
      <t>チク</t>
    </rPh>
    <rPh sb="23" eb="26">
      <t>チュウブンサイ</t>
    </rPh>
    <rPh sb="26" eb="27">
      <t>マエ</t>
    </rPh>
    <rPh sb="30" eb="31">
      <t>ヒ</t>
    </rPh>
    <phoneticPr fontId="1"/>
  </si>
  <si>
    <t>１１月１１日（月）～２５日(月)　事務局郵送受付期間</t>
    <rPh sb="2" eb="3">
      <t>ガツ</t>
    </rPh>
    <rPh sb="5" eb="6">
      <t>ニチ</t>
    </rPh>
    <rPh sb="7" eb="8">
      <t>ゲツ</t>
    </rPh>
    <rPh sb="12" eb="13">
      <t>ヒ</t>
    </rPh>
    <rPh sb="14" eb="15">
      <t>ゲツ</t>
    </rPh>
    <rPh sb="17" eb="20">
      <t>ジムキョク</t>
    </rPh>
    <rPh sb="20" eb="22">
      <t>ユウソウ</t>
    </rPh>
    <rPh sb="22" eb="24">
      <t>ウケツケ</t>
    </rPh>
    <rPh sb="24" eb="26">
      <t>キカン</t>
    </rPh>
    <phoneticPr fontId="1"/>
  </si>
  <si>
    <t>前年度
パネル数</t>
    <rPh sb="0" eb="3">
      <t>ゼンネンド</t>
    </rPh>
    <rPh sb="7" eb="8">
      <t>スウ</t>
    </rPh>
    <phoneticPr fontId="1"/>
  </si>
  <si>
    <t>R4
　２２
R5
　美術館</t>
    <rPh sb="11" eb="14">
      <t>ビジュツカン</t>
    </rPh>
    <phoneticPr fontId="1"/>
  </si>
  <si>
    <t>R4
　２５　枚
R5
　美術館</t>
    <rPh sb="7" eb="8">
      <t>マイ</t>
    </rPh>
    <rPh sb="14" eb="17">
      <t>ビジュツカン</t>
    </rPh>
    <phoneticPr fontId="1"/>
  </si>
  <si>
    <t>18枚</t>
    <rPh sb="2" eb="3">
      <t>マイ</t>
    </rPh>
    <phoneticPr fontId="1"/>
  </si>
  <si>
    <t>21枚</t>
    <rPh sb="2" eb="3">
      <t>マイ</t>
    </rPh>
    <phoneticPr fontId="1"/>
  </si>
  <si>
    <t>9枚</t>
    <rPh sb="1" eb="2">
      <t>マイ</t>
    </rPh>
    <phoneticPr fontId="1"/>
  </si>
  <si>
    <t>8枚</t>
    <rPh sb="1" eb="2">
      <t>マイ</t>
    </rPh>
    <phoneticPr fontId="1"/>
  </si>
  <si>
    <t>R4
　２５　枚
R5
　美術館</t>
    <rPh sb="7" eb="8">
      <t>マイ</t>
    </rPh>
    <rPh sb="13" eb="16">
      <t>ビジュツカン</t>
    </rPh>
    <phoneticPr fontId="1"/>
  </si>
  <si>
    <t>14枚</t>
    <rPh sb="2" eb="3">
      <t>マイ</t>
    </rPh>
    <phoneticPr fontId="1"/>
  </si>
  <si>
    <t>15枚</t>
    <rPh sb="2" eb="3">
      <t>マイ</t>
    </rPh>
    <phoneticPr fontId="1"/>
  </si>
  <si>
    <t>26枚</t>
    <rPh sb="2" eb="3">
      <t>マイ</t>
    </rPh>
    <phoneticPr fontId="1"/>
  </si>
  <si>
    <t>6枚</t>
    <rPh sb="1" eb="2">
      <t>マイ</t>
    </rPh>
    <phoneticPr fontId="1"/>
  </si>
  <si>
    <t>12枚</t>
    <rPh sb="2" eb="3">
      <t>マイ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</si>
</sst>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0"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b/>
      <sz val="11"/>
      <color theme="1"/>
      <name val="UD デジタル 教科書体 NK-R"/>
      <family val="1"/>
      <charset val="128"/>
    </font>
    <font>
      <b/>
      <sz val="12"/>
      <color theme="1"/>
      <name val="UD デジタル 教科書体 NK-R"/>
      <family val="1"/>
      <charset val="128"/>
    </font>
    <font>
      <sz val="12"/>
      <color theme="1"/>
      <name val="UD デジタル 教科書体 NK-R"/>
      <family val="1"/>
      <charset val="128"/>
    </font>
    <font>
      <sz val="11"/>
      <color theme="1"/>
      <name val="ＭＳ 明朝"/>
      <family val="2"/>
      <charset val="128"/>
    </font>
    <font>
      <sz val="16"/>
      <color theme="1"/>
      <name val="UD デジタル 教科書体 NK-R"/>
      <family val="1"/>
      <charset val="128"/>
    </font>
    <font>
      <sz val="14"/>
      <color theme="1"/>
      <name val="UD デジタル 教科書体 NK-R"/>
      <family val="1"/>
      <charset val="128"/>
    </font>
    <font>
      <sz val="9"/>
      <color theme="1"/>
      <name val="UD デジタル 教科書体 NK-R"/>
      <family val="1"/>
      <charset val="128"/>
    </font>
    <font>
      <b/>
      <sz val="14"/>
      <name val="UD デジタル 教科書体 NK-R"/>
      <family val="1"/>
      <charset val="128"/>
    </font>
    <font>
      <sz val="10"/>
      <color theme="1"/>
      <name val="UD デジタル 教科書体 NK-R"/>
      <family val="1"/>
      <charset val="128"/>
    </font>
    <font>
      <b/>
      <sz val="14"/>
      <color theme="1"/>
      <name val="UD デジタル 教科書体 NK-R"/>
      <family val="1"/>
      <charset val="128"/>
    </font>
    <font>
      <b/>
      <sz val="10"/>
      <color theme="1"/>
      <name val="UD デジタル 教科書体 NK-R"/>
      <family val="1"/>
      <charset val="128"/>
    </font>
    <font>
      <sz val="11"/>
      <color rgb="FFFF0000"/>
      <name val="UD デジタル 教科書体 NK-R"/>
      <family val="1"/>
      <charset val="128"/>
    </font>
    <font>
      <sz val="10"/>
      <color rgb="FFFF0000"/>
      <name val="UD デジタル 教科書体 NK-R"/>
      <family val="1"/>
      <charset val="128"/>
    </font>
    <font>
      <sz val="11"/>
      <name val="UD デジタル 教科書体 NK-R"/>
      <family val="1"/>
      <charset val="128"/>
    </font>
    <font>
      <sz val="11"/>
      <name val="ＭＳ Ｐゴシック"/>
      <family val="3"/>
      <charset val="128"/>
    </font>
    <font>
      <b/>
      <sz val="11"/>
      <name val="UD デジタル 教科書体 NK-R"/>
      <family val="1"/>
      <charset val="128"/>
    </font>
    <font>
      <b/>
      <sz val="11"/>
      <color rgb="FFFF0000"/>
      <name val="UD デジタル 教科書体 NK-R"/>
      <family val="1"/>
      <charset val="128"/>
    </font>
    <font>
      <u/>
      <sz val="11"/>
      <color theme="10"/>
      <name val="游ゴシック"/>
      <family val="2"/>
      <charset val="128"/>
      <scheme val="minor"/>
    </font>
    <font>
      <u/>
      <sz val="16"/>
      <color theme="10"/>
      <name val="UD デジタル 教科書体 NK-R"/>
      <family val="1"/>
      <charset val="128"/>
    </font>
    <font>
      <b/>
      <i/>
      <u val="double"/>
      <sz val="14"/>
      <color theme="1"/>
      <name val="UD デジタル 教科書体 NK-R"/>
      <family val="1"/>
      <charset val="128"/>
    </font>
    <font>
      <sz val="11"/>
      <color theme="1"/>
      <name val="游ゴシック"/>
      <family val="2"/>
      <charset val="128"/>
      <scheme val="minor"/>
    </font>
    <font>
      <sz val="12"/>
      <color rgb="FFFF0000"/>
      <name val="UD デジタル 教科書体 NK-R"/>
      <family val="1"/>
      <charset val="128"/>
    </font>
    <font>
      <b/>
      <u val="double"/>
      <sz val="14"/>
      <color rgb="FFFF0000"/>
      <name val="UD デジタル 教科書体 NK-R"/>
      <family val="1"/>
      <charset val="128"/>
    </font>
    <font>
      <sz val="24"/>
      <color theme="1"/>
      <name val="UD デジタル 教科書体 NK-B"/>
      <family val="1"/>
      <charset val="128"/>
    </font>
    <font>
      <sz val="24"/>
      <color theme="1"/>
      <name val="UD デジタル 教科書体 NK-R"/>
      <family val="1"/>
      <charset val="128"/>
    </font>
    <font>
      <sz val="10"/>
      <color theme="1"/>
      <name val="Segoe UI Symbol"/>
      <family val="1"/>
    </font>
    <font>
      <b/>
      <sz val="11"/>
      <color theme="1"/>
      <name val="HG丸ｺﾞｼｯｸM-PRO"/>
      <family val="3"/>
      <charset val="128"/>
    </font>
    <font>
      <sz val="11"/>
      <color theme="1"/>
      <name val="Segoe UI Symbol"/>
      <family val="1"/>
    </font>
    <font>
      <b/>
      <sz val="18"/>
      <color indexed="8"/>
      <name val="UD デジタル 教科書体 NK-R"/>
      <family val="1"/>
      <charset val="128"/>
    </font>
    <font>
      <b/>
      <sz val="9"/>
      <color theme="1"/>
      <name val="UD デジタル 教科書体 NK-R"/>
      <family val="1"/>
      <charset val="128"/>
    </font>
    <font>
      <u/>
      <sz val="16"/>
      <color theme="10"/>
      <name val="游ゴシック"/>
      <family val="2"/>
      <charset val="128"/>
      <scheme val="minor"/>
    </font>
    <font>
      <sz val="8"/>
      <color theme="1"/>
      <name val="UD デジタル 教科書体 NK-R"/>
      <family val="1"/>
      <charset val="128"/>
    </font>
    <font>
      <b/>
      <sz val="14"/>
      <color rgb="FFFF0000"/>
      <name val="UD デジタル 教科書体 NK-R"/>
      <family val="1"/>
      <charset val="128"/>
    </font>
    <font>
      <u/>
      <sz val="14"/>
      <color theme="10"/>
      <name val="UD デジタル 教科書体 NK-R"/>
      <family val="1"/>
      <charset val="128"/>
    </font>
    <font>
      <u/>
      <sz val="26"/>
      <color theme="10"/>
      <name val="游ゴシック"/>
      <family val="2"/>
      <charset val="128"/>
      <scheme val="minor"/>
    </font>
    <font>
      <b/>
      <sz val="26"/>
      <color theme="1"/>
      <name val="UD デジタル 教科書体 NK-R"/>
      <family val="1"/>
      <charset val="128"/>
    </font>
    <font>
      <b/>
      <sz val="10"/>
      <color rgb="FFFF0000"/>
      <name val="UD デジタル 教科書体 NK-R"/>
      <family val="1"/>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53">
    <border>
      <left/>
      <right/>
      <top/>
      <bottom/>
      <diagonal/>
    </border>
    <border>
      <left/>
      <right/>
      <top/>
      <bottom style="double">
        <color auto="1"/>
      </bottom>
      <diagonal/>
    </border>
    <border>
      <left/>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medium">
        <color auto="1"/>
      </left>
      <right style="thin">
        <color auto="1"/>
      </right>
      <top/>
      <bottom/>
      <diagonal/>
    </border>
    <border>
      <left style="medium">
        <color indexed="64"/>
      </left>
      <right style="thin">
        <color indexed="64"/>
      </right>
      <top style="double">
        <color indexed="64"/>
      </top>
      <bottom/>
      <diagonal/>
    </border>
    <border>
      <left style="medium">
        <color auto="1"/>
      </left>
      <right style="thin">
        <color auto="1"/>
      </right>
      <top/>
      <bottom style="medium">
        <color auto="1"/>
      </bottom>
      <diagonal/>
    </border>
    <border>
      <left style="double">
        <color indexed="64"/>
      </left>
      <right style="double">
        <color indexed="64"/>
      </right>
      <top style="double">
        <color indexed="64"/>
      </top>
      <bottom style="double">
        <color indexed="64"/>
      </bottom>
      <diagonal/>
    </border>
    <border>
      <left/>
      <right style="double">
        <color auto="1"/>
      </right>
      <top style="double">
        <color auto="1"/>
      </top>
      <bottom style="double">
        <color auto="1"/>
      </bottom>
      <diagonal/>
    </border>
    <border>
      <left style="double">
        <color auto="1"/>
      </left>
      <right/>
      <top/>
      <bottom/>
      <diagonal/>
    </border>
    <border>
      <left/>
      <right/>
      <top style="thin">
        <color auto="1"/>
      </top>
      <bottom style="hair">
        <color auto="1"/>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double">
        <color indexed="64"/>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6">
    <xf numFmtId="0" fontId="0" fillId="0" borderId="0">
      <alignment vertical="center"/>
    </xf>
    <xf numFmtId="0" fontId="6" fillId="0" borderId="0">
      <alignment vertical="center"/>
    </xf>
    <xf numFmtId="0" fontId="6" fillId="0" borderId="0">
      <alignment vertical="center"/>
    </xf>
    <xf numFmtId="0" fontId="17" fillId="0" borderId="0">
      <alignment vertical="center"/>
    </xf>
    <xf numFmtId="0" fontId="20" fillId="0" borderId="0" applyNumberFormat="0" applyFill="0" applyBorder="0" applyAlignment="0" applyProtection="0">
      <alignment vertical="center"/>
    </xf>
    <xf numFmtId="6" fontId="23" fillId="0" borderId="0" applyFont="0" applyFill="0" applyBorder="0" applyAlignment="0" applyProtection="0">
      <alignment vertical="center"/>
    </xf>
  </cellStyleXfs>
  <cellXfs count="195">
    <xf numFmtId="0" fontId="0" fillId="0" borderId="0" xfId="0">
      <alignment vertical="center"/>
    </xf>
    <xf numFmtId="0" fontId="2" fillId="0" borderId="0" xfId="0" applyFo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lignment vertical="center"/>
    </xf>
    <xf numFmtId="0" fontId="2" fillId="0" borderId="12"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2" fillId="0" borderId="4" xfId="0" applyFont="1" applyBorder="1">
      <alignment vertical="center"/>
    </xf>
    <xf numFmtId="0" fontId="2" fillId="0" borderId="24" xfId="0" applyFont="1" applyBorder="1">
      <alignment vertical="center"/>
    </xf>
    <xf numFmtId="0" fontId="2" fillId="0" borderId="5" xfId="0" applyFont="1" applyBorder="1">
      <alignment vertical="center"/>
    </xf>
    <xf numFmtId="0" fontId="8" fillId="0" borderId="2" xfId="0" applyFont="1" applyBorder="1" applyAlignment="1">
      <alignment horizontal="center" vertical="center" shrinkToFit="1"/>
    </xf>
    <xf numFmtId="0" fontId="8" fillId="0" borderId="18" xfId="0" applyFont="1" applyBorder="1">
      <alignment vertical="center"/>
    </xf>
    <xf numFmtId="0" fontId="2" fillId="0" borderId="31" xfId="0" applyFont="1" applyBorder="1" applyAlignment="1">
      <alignment horizontal="center" vertical="center"/>
    </xf>
    <xf numFmtId="0" fontId="2" fillId="0" borderId="33" xfId="0" applyFont="1" applyBorder="1">
      <alignment vertical="center"/>
    </xf>
    <xf numFmtId="0" fontId="2" fillId="2" borderId="0" xfId="0" applyFont="1" applyFill="1">
      <alignment vertical="center"/>
    </xf>
    <xf numFmtId="0" fontId="2" fillId="0" borderId="34" xfId="0" applyFont="1" applyBorder="1" applyAlignment="1">
      <alignment horizontal="center" vertical="center"/>
    </xf>
    <xf numFmtId="0" fontId="2" fillId="0" borderId="35" xfId="0" applyFont="1" applyBorder="1">
      <alignment vertical="center"/>
    </xf>
    <xf numFmtId="0" fontId="2" fillId="0" borderId="21" xfId="0" applyFont="1" applyBorder="1">
      <alignment vertical="center"/>
    </xf>
    <xf numFmtId="0" fontId="2" fillId="0" borderId="0" xfId="0" applyFont="1" applyAlignment="1">
      <alignment horizontal="center" vertical="center" wrapText="1"/>
    </xf>
    <xf numFmtId="0" fontId="2" fillId="0" borderId="0" xfId="0" applyFont="1" applyAlignment="1">
      <alignment horizontal="right" vertical="top"/>
    </xf>
    <xf numFmtId="0" fontId="2" fillId="0" borderId="0" xfId="0" applyFont="1" applyAlignment="1">
      <alignment horizontal="right" vertical="center" wrapText="1"/>
    </xf>
    <xf numFmtId="0" fontId="5" fillId="0" borderId="17" xfId="0" applyFont="1" applyBorder="1" applyAlignment="1">
      <alignment horizontal="center" vertical="center"/>
    </xf>
    <xf numFmtId="0" fontId="5" fillId="0" borderId="0" xfId="0" applyFont="1" applyAlignment="1">
      <alignment horizontal="right" vertical="center"/>
    </xf>
    <xf numFmtId="0" fontId="4" fillId="0" borderId="0" xfId="0" applyFont="1" applyAlignment="1">
      <alignment horizontal="left" vertical="center"/>
    </xf>
    <xf numFmtId="0" fontId="2" fillId="0" borderId="0" xfId="0" applyFont="1" applyAlignment="1">
      <alignment horizontal="right" vertical="center" indent="1"/>
    </xf>
    <xf numFmtId="0" fontId="3" fillId="0" borderId="0" xfId="0" applyFont="1" applyAlignment="1">
      <alignment horizontal="left" vertical="center" wrapText="1"/>
    </xf>
    <xf numFmtId="0" fontId="5" fillId="0" borderId="0" xfId="0" applyFont="1">
      <alignment vertical="center"/>
    </xf>
    <xf numFmtId="49" fontId="12" fillId="0" borderId="0" xfId="0" applyNumberFormat="1" applyFont="1">
      <alignment vertical="center"/>
    </xf>
    <xf numFmtId="0" fontId="4" fillId="0" borderId="0" xfId="0" applyFont="1" applyAlignment="1">
      <alignment horizontal="left" vertical="center" indent="1"/>
    </xf>
    <xf numFmtId="49" fontId="8" fillId="0" borderId="0" xfId="0" applyNumberFormat="1" applyFont="1">
      <alignment vertical="center"/>
    </xf>
    <xf numFmtId="0" fontId="2" fillId="0" borderId="3" xfId="0" applyFont="1" applyBorder="1" applyAlignment="1">
      <alignment horizontal="center" vertical="center"/>
    </xf>
    <xf numFmtId="0" fontId="26" fillId="0" borderId="0" xfId="0" applyFont="1" applyAlignment="1">
      <alignment horizontal="left" vertical="center" shrinkToFit="1"/>
    </xf>
    <xf numFmtId="0" fontId="26" fillId="0" borderId="0" xfId="0" applyFont="1" applyAlignment="1">
      <alignment vertical="center" shrinkToFit="1"/>
    </xf>
    <xf numFmtId="0" fontId="26" fillId="0" borderId="0" xfId="0" applyFont="1" applyAlignment="1">
      <alignment horizontal="center" vertical="center" shrinkToFit="1"/>
    </xf>
    <xf numFmtId="0" fontId="27" fillId="0" borderId="0" xfId="0" applyFont="1">
      <alignment vertical="center"/>
    </xf>
    <xf numFmtId="0" fontId="27" fillId="0" borderId="0" xfId="0" applyFont="1" applyAlignment="1">
      <alignment horizontal="left" vertical="center"/>
    </xf>
    <xf numFmtId="0" fontId="12" fillId="0" borderId="4" xfId="0" applyFont="1" applyBorder="1" applyAlignment="1">
      <alignment horizontal="center" vertical="center"/>
    </xf>
    <xf numFmtId="0" fontId="2" fillId="0" borderId="5" xfId="0" applyFont="1" applyBorder="1" applyAlignment="1">
      <alignment vertical="center" wrapText="1"/>
    </xf>
    <xf numFmtId="0" fontId="2" fillId="0" borderId="30" xfId="0" applyFont="1" applyBorder="1">
      <alignment vertical="center"/>
    </xf>
    <xf numFmtId="0" fontId="2" fillId="0" borderId="30" xfId="0" applyFont="1" applyBorder="1" applyAlignment="1">
      <alignment vertical="center" wrapText="1"/>
    </xf>
    <xf numFmtId="0" fontId="2" fillId="0" borderId="37" xfId="0" applyFont="1" applyBorder="1">
      <alignment vertical="center"/>
    </xf>
    <xf numFmtId="0" fontId="2" fillId="0" borderId="37" xfId="0" applyFont="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horizontal="left" vertical="center" wrapText="1"/>
    </xf>
    <xf numFmtId="0" fontId="31" fillId="0" borderId="0" xfId="0" applyFont="1" applyAlignment="1">
      <alignment horizontal="center" vertical="center" shrinkToFit="1"/>
    </xf>
    <xf numFmtId="0" fontId="2" fillId="0" borderId="32" xfId="0" applyFont="1" applyBorder="1" applyAlignment="1">
      <alignment horizontal="distributed" vertical="center"/>
    </xf>
    <xf numFmtId="0" fontId="2" fillId="0" borderId="47" xfId="0" applyFont="1" applyBorder="1" applyAlignment="1">
      <alignment horizontal="distributed" vertical="center"/>
    </xf>
    <xf numFmtId="0" fontId="2" fillId="0" borderId="9" xfId="0" applyFont="1" applyBorder="1" applyAlignment="1">
      <alignment horizontal="distributed" vertical="center"/>
    </xf>
    <xf numFmtId="0" fontId="2" fillId="0" borderId="25" xfId="0" applyFont="1" applyBorder="1" applyAlignment="1">
      <alignment horizontal="distributed" vertical="center"/>
    </xf>
    <xf numFmtId="0" fontId="2" fillId="0" borderId="27" xfId="0" applyFont="1" applyBorder="1" applyAlignment="1">
      <alignment horizontal="distributed" vertical="center"/>
    </xf>
    <xf numFmtId="0" fontId="2" fillId="0" borderId="1" xfId="0" applyFont="1" applyBorder="1" applyAlignment="1">
      <alignment horizontal="distributed" vertical="center"/>
    </xf>
    <xf numFmtId="0" fontId="9" fillId="0" borderId="0" xfId="0" applyFont="1">
      <alignment vertical="center"/>
    </xf>
    <xf numFmtId="0" fontId="3" fillId="0" borderId="3" xfId="0" applyFont="1" applyBorder="1">
      <alignment vertical="center"/>
    </xf>
    <xf numFmtId="0" fontId="4" fillId="0" borderId="3" xfId="0" applyFont="1" applyBorder="1">
      <alignment vertical="center"/>
    </xf>
    <xf numFmtId="0" fontId="4" fillId="0" borderId="0" xfId="0" applyFont="1">
      <alignment vertical="center"/>
    </xf>
    <xf numFmtId="0" fontId="13" fillId="0" borderId="0" xfId="0" applyFont="1" applyAlignment="1">
      <alignment horizontal="right" vertical="center" wrapText="1"/>
    </xf>
    <xf numFmtId="0" fontId="3" fillId="0" borderId="0" xfId="0" applyFont="1" applyAlignment="1">
      <alignment horizontal="center" vertical="center" wrapText="1"/>
    </xf>
    <xf numFmtId="0" fontId="34" fillId="0" borderId="0" xfId="0" applyFont="1" applyAlignment="1">
      <alignment horizontal="center" vertical="top" wrapText="1"/>
    </xf>
    <xf numFmtId="0" fontId="21" fillId="0" borderId="0" xfId="4" applyFont="1" applyBorder="1" applyAlignment="1">
      <alignment horizontal="center" vertical="center" wrapText="1"/>
    </xf>
    <xf numFmtId="0" fontId="7" fillId="0" borderId="0" xfId="0" applyFont="1" applyAlignment="1">
      <alignment horizontal="center" vertical="center" wrapText="1"/>
    </xf>
    <xf numFmtId="0" fontId="35" fillId="0" borderId="1" xfId="0" applyFont="1" applyBorder="1" applyAlignment="1">
      <alignment horizontal="right" vertical="center"/>
    </xf>
    <xf numFmtId="0" fontId="35" fillId="0" borderId="1" xfId="0" applyFont="1" applyBorder="1">
      <alignment vertical="center"/>
    </xf>
    <xf numFmtId="0" fontId="14" fillId="0" borderId="1" xfId="0" applyFont="1" applyBorder="1">
      <alignment vertical="center"/>
    </xf>
    <xf numFmtId="0" fontId="21" fillId="0" borderId="0" xfId="4" applyFont="1" applyBorder="1" applyAlignment="1">
      <alignment vertical="center" wrapText="1"/>
    </xf>
    <xf numFmtId="6" fontId="2" fillId="0" borderId="0" xfId="5" applyFont="1" applyAlignment="1">
      <alignment horizontal="right" vertical="center"/>
    </xf>
    <xf numFmtId="56" fontId="2" fillId="0" borderId="0" xfId="0" applyNumberFormat="1" applyFont="1">
      <alignment vertical="center"/>
    </xf>
    <xf numFmtId="6" fontId="2" fillId="0" borderId="0" xfId="5" applyFont="1" applyBorder="1" applyAlignment="1">
      <alignment horizontal="right" vertical="center"/>
    </xf>
    <xf numFmtId="0" fontId="3" fillId="0" borderId="0" xfId="0" applyFont="1" applyAlignment="1">
      <alignment horizontal="right" vertical="center"/>
    </xf>
    <xf numFmtId="6" fontId="3" fillId="0" borderId="0" xfId="5" applyFont="1" applyBorder="1" applyAlignment="1">
      <alignment horizontal="right" vertical="center"/>
    </xf>
    <xf numFmtId="0" fontId="11" fillId="0" borderId="0" xfId="0" applyFont="1" applyAlignment="1">
      <alignment horizontal="left" vertical="top" wrapText="1" shrinkToFit="1"/>
    </xf>
    <xf numFmtId="0" fontId="12" fillId="0" borderId="1" xfId="0" applyFont="1" applyBorder="1" applyAlignment="1">
      <alignment horizontal="right" vertical="center"/>
    </xf>
    <xf numFmtId="0" fontId="12" fillId="0" borderId="1" xfId="0" applyFont="1" applyBorder="1">
      <alignment vertical="center"/>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36" xfId="0" applyFont="1" applyBorder="1" applyAlignment="1">
      <alignment horizontal="center" vertical="center"/>
    </xf>
    <xf numFmtId="0" fontId="5" fillId="0" borderId="29" xfId="0" applyFont="1" applyBorder="1" applyAlignment="1">
      <alignment horizontal="center" vertical="center"/>
    </xf>
    <xf numFmtId="0" fontId="5" fillId="0" borderId="20" xfId="0" applyFont="1" applyBorder="1" applyAlignment="1">
      <alignment horizontal="center" vertical="center"/>
    </xf>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0" fontId="5" fillId="0" borderId="22"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6" xfId="0" applyFont="1" applyFill="1" applyBorder="1" applyAlignment="1">
      <alignment horizontal="center" vertical="center" wrapText="1"/>
    </xf>
    <xf numFmtId="0" fontId="2" fillId="3" borderId="36" xfId="0" applyFont="1" applyFill="1" applyBorder="1" applyAlignment="1">
      <alignment vertical="center" wrapText="1"/>
    </xf>
    <xf numFmtId="0" fontId="2" fillId="3" borderId="38" xfId="0" applyFont="1" applyFill="1" applyBorder="1" applyAlignment="1">
      <alignment vertical="center" wrapText="1"/>
    </xf>
    <xf numFmtId="0" fontId="5" fillId="0" borderId="4" xfId="0" applyFont="1" applyBorder="1" applyAlignment="1">
      <alignment horizontal="right" vertical="center"/>
    </xf>
    <xf numFmtId="0" fontId="5" fillId="0" borderId="4" xfId="0" applyFont="1" applyBorder="1" applyAlignment="1">
      <alignment horizontal="left" vertical="center"/>
    </xf>
    <xf numFmtId="0" fontId="5" fillId="0" borderId="26" xfId="0" applyFont="1" applyBorder="1" applyAlignment="1">
      <alignment horizontal="right" vertical="center"/>
    </xf>
    <xf numFmtId="0" fontId="5" fillId="0" borderId="22" xfId="0" applyFont="1" applyBorder="1" applyAlignment="1">
      <alignment horizontal="right" vertical="center"/>
    </xf>
    <xf numFmtId="0" fontId="5" fillId="0" borderId="22" xfId="0" applyFont="1" applyBorder="1" applyAlignment="1">
      <alignment horizontal="left" vertical="center"/>
    </xf>
    <xf numFmtId="0" fontId="5" fillId="0" borderId="25" xfId="0" applyFont="1" applyBorder="1" applyAlignment="1">
      <alignment horizontal="left" vertical="center"/>
    </xf>
    <xf numFmtId="0" fontId="8" fillId="0" borderId="4" xfId="0" applyFont="1" applyBorder="1" applyAlignment="1">
      <alignment horizontal="center" vertical="center"/>
    </xf>
    <xf numFmtId="0" fontId="5" fillId="0" borderId="0" xfId="0" applyFont="1" applyAlignment="1">
      <alignment horizontal="left" vertical="center"/>
    </xf>
    <xf numFmtId="0" fontId="12" fillId="0" borderId="0" xfId="0" applyFont="1" applyAlignment="1">
      <alignment horizontal="left" vertical="center"/>
    </xf>
    <xf numFmtId="0" fontId="5" fillId="0" borderId="0" xfId="0" applyFont="1" applyAlignment="1">
      <alignment horizontal="left" vertical="center" wrapText="1" indent="1"/>
    </xf>
    <xf numFmtId="0" fontId="5" fillId="0" borderId="0" xfId="0" applyFont="1" applyAlignment="1">
      <alignment horizontal="left" vertical="center" indent="1"/>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5" fillId="0" borderId="0" xfId="0" applyFont="1" applyAlignment="1">
      <alignment horizontal="left" vertical="center" wrapText="1"/>
    </xf>
    <xf numFmtId="0" fontId="12" fillId="0" borderId="0" xfId="0" applyFont="1" applyAlignment="1">
      <alignment horizontal="left" vertical="center" wrapText="1"/>
    </xf>
    <xf numFmtId="0" fontId="8" fillId="0" borderId="0" xfId="0" applyFont="1" applyAlignment="1">
      <alignment horizontal="left" vertical="center"/>
    </xf>
    <xf numFmtId="0" fontId="37" fillId="0" borderId="0" xfId="4" applyFont="1" applyAlignment="1">
      <alignment horizontal="center" vertical="center" wrapText="1"/>
    </xf>
    <xf numFmtId="0" fontId="38" fillId="0" borderId="0" xfId="0" applyFont="1" applyAlignment="1">
      <alignment horizontal="center" vertical="center" wrapText="1"/>
    </xf>
    <xf numFmtId="0" fontId="2" fillId="0" borderId="0" xfId="0" applyFont="1" applyAlignment="1">
      <alignment horizontal="center" vertical="center"/>
    </xf>
    <xf numFmtId="0" fontId="27" fillId="0" borderId="0" xfId="0" applyFont="1" applyAlignment="1">
      <alignment horizontal="left" vertical="center"/>
    </xf>
    <xf numFmtId="0" fontId="2" fillId="0" borderId="26" xfId="0" applyFont="1" applyBorder="1" applyAlignment="1">
      <alignment horizontal="left" vertical="center" wrapText="1"/>
    </xf>
    <xf numFmtId="0" fontId="2" fillId="0" borderId="22" xfId="0" applyFont="1" applyBorder="1" applyAlignment="1">
      <alignment horizontal="left" vertical="center" wrapText="1"/>
    </xf>
    <xf numFmtId="0" fontId="2" fillId="0" borderId="2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6" xfId="0" applyFont="1" applyBorder="1" applyAlignment="1">
      <alignment horizontal="left" vertical="center" wrapText="1"/>
    </xf>
    <xf numFmtId="0" fontId="2" fillId="0" borderId="20" xfId="0" applyFont="1" applyBorder="1" applyAlignment="1">
      <alignment horizontal="left" vertical="center" wrapText="1"/>
    </xf>
    <xf numFmtId="0" fontId="2" fillId="0" borderId="29"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12" fillId="0" borderId="4" xfId="0" applyFont="1" applyBorder="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2" fillId="0" borderId="26" xfId="0" applyFont="1" applyBorder="1" applyAlignment="1">
      <alignment horizontal="center" vertical="center"/>
    </xf>
    <xf numFmtId="0" fontId="12" fillId="0" borderId="25" xfId="0" applyFont="1" applyBorder="1" applyAlignment="1">
      <alignment horizontal="center" vertical="center"/>
    </xf>
    <xf numFmtId="0" fontId="2" fillId="0" borderId="3" xfId="0" applyFont="1" applyBorder="1" applyAlignment="1">
      <alignment horizontal="left" vertical="center"/>
    </xf>
    <xf numFmtId="0" fontId="2" fillId="0" borderId="22" xfId="0" applyFont="1" applyBorder="1" applyAlignment="1">
      <alignment horizontal="left" vertical="center"/>
    </xf>
    <xf numFmtId="0" fontId="26" fillId="0" borderId="0" xfId="0" applyFont="1" applyAlignment="1">
      <alignment horizontal="left" vertical="center" shrinkToFit="1"/>
    </xf>
    <xf numFmtId="0" fontId="12" fillId="0" borderId="22" xfId="0" applyFont="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right" vertical="center" indent="1"/>
    </xf>
    <xf numFmtId="0" fontId="21" fillId="0" borderId="26" xfId="4" applyFont="1" applyBorder="1" applyAlignment="1">
      <alignment horizontal="center" vertical="center" wrapText="1"/>
    </xf>
    <xf numFmtId="0" fontId="21" fillId="0" borderId="22" xfId="4" applyFont="1" applyBorder="1" applyAlignment="1">
      <alignment horizontal="center" vertical="center" wrapText="1"/>
    </xf>
    <xf numFmtId="0" fontId="7" fillId="0" borderId="22" xfId="0" applyFont="1" applyBorder="1" applyAlignment="1">
      <alignment horizontal="center" vertical="center" wrapText="1"/>
    </xf>
    <xf numFmtId="0" fontId="7" fillId="0" borderId="25" xfId="0" applyFont="1" applyBorder="1" applyAlignment="1">
      <alignment horizontal="center" vertical="center" wrapText="1"/>
    </xf>
    <xf numFmtId="0" fontId="19" fillId="0" borderId="0" xfId="0" applyFont="1" applyAlignment="1">
      <alignment horizontal="left" vertical="center" wrapText="1"/>
    </xf>
    <xf numFmtId="0" fontId="34" fillId="0" borderId="7" xfId="0" applyFont="1" applyBorder="1" applyAlignment="1">
      <alignment horizontal="center" vertical="top" wrapText="1"/>
    </xf>
    <xf numFmtId="0" fontId="2" fillId="0" borderId="0" xfId="0" applyFont="1" applyAlignment="1">
      <alignment horizontal="left" vertical="center" wrapText="1"/>
    </xf>
    <xf numFmtId="0" fontId="11" fillId="0" borderId="0" xfId="0" applyFont="1" applyAlignment="1">
      <alignment horizontal="left" vertical="center"/>
    </xf>
    <xf numFmtId="0" fontId="3" fillId="0" borderId="0" xfId="0" applyFont="1" applyAlignment="1">
      <alignment horizontal="left" vertical="center" wrapText="1"/>
    </xf>
    <xf numFmtId="0" fontId="32" fillId="0" borderId="0" xfId="0" applyFont="1" applyAlignment="1">
      <alignment horizontal="left" vertical="center" wrapText="1"/>
    </xf>
    <xf numFmtId="0" fontId="33" fillId="0" borderId="26" xfId="4" applyFont="1" applyBorder="1" applyAlignment="1">
      <alignment horizontal="center" vertical="center" wrapText="1"/>
    </xf>
    <xf numFmtId="0" fontId="2" fillId="0" borderId="26" xfId="0" applyFont="1" applyBorder="1" applyAlignment="1">
      <alignment horizontal="center" vertical="center"/>
    </xf>
    <xf numFmtId="0" fontId="2" fillId="0" borderId="2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0" borderId="27"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12" fillId="0" borderId="1" xfId="0" applyFont="1" applyBorder="1" applyAlignment="1">
      <alignment horizontal="left" vertical="center"/>
    </xf>
    <xf numFmtId="0" fontId="4" fillId="0" borderId="0" xfId="0" applyFont="1" applyAlignment="1">
      <alignment horizontal="right" vertical="center"/>
    </xf>
    <xf numFmtId="0" fontId="11" fillId="0" borderId="0" xfId="0" applyFont="1" applyAlignment="1">
      <alignment horizontal="left" vertical="center" wrapText="1" shrinkToFit="1"/>
    </xf>
    <xf numFmtId="0" fontId="2" fillId="0" borderId="44" xfId="0" applyFont="1" applyBorder="1" applyAlignment="1">
      <alignment horizontal="center" vertical="center"/>
    </xf>
    <xf numFmtId="0" fontId="2" fillId="0" borderId="32"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8" xfId="0" applyFont="1" applyBorder="1" applyAlignment="1">
      <alignment horizontal="center" vertical="center"/>
    </xf>
    <xf numFmtId="0" fontId="2" fillId="0" borderId="47"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31" fillId="0" borderId="0" xfId="0" applyFont="1" applyAlignment="1">
      <alignment horizontal="left" vertical="center" shrinkToFit="1"/>
    </xf>
    <xf numFmtId="0" fontId="11" fillId="0" borderId="19" xfId="0" applyFont="1" applyBorder="1" applyAlignment="1">
      <alignment horizontal="left" vertical="center"/>
    </xf>
    <xf numFmtId="0" fontId="2" fillId="0" borderId="41" xfId="0" applyFont="1" applyBorder="1" applyAlignment="1">
      <alignment horizontal="center" vertical="center"/>
    </xf>
    <xf numFmtId="0" fontId="2" fillId="0" borderId="23"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8"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15"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right" vertical="center" wrapText="1"/>
    </xf>
    <xf numFmtId="0" fontId="36" fillId="0" borderId="26" xfId="4" applyFont="1" applyBorder="1" applyAlignment="1">
      <alignment horizontal="center" vertical="center" wrapText="1"/>
    </xf>
    <xf numFmtId="0" fontId="36" fillId="0" borderId="22" xfId="4" applyFont="1" applyBorder="1" applyAlignment="1">
      <alignment horizontal="center" vertical="center" wrapText="1"/>
    </xf>
    <xf numFmtId="0" fontId="2" fillId="0" borderId="2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horizontal="left" vertical="center"/>
    </xf>
    <xf numFmtId="0" fontId="2" fillId="0" borderId="19" xfId="0" applyFont="1" applyBorder="1" applyAlignment="1">
      <alignment horizontal="left" vertical="center"/>
    </xf>
  </cellXfs>
  <cellStyles count="6">
    <cellStyle name="Normal" xfId="2" xr:uid="{3E1D7FAE-F2B0-4519-89E2-0E1D68228F20}"/>
    <cellStyle name="ハイパーリンク" xfId="4" builtinId="8"/>
    <cellStyle name="通貨" xfId="5" builtinId="7"/>
    <cellStyle name="標準" xfId="0" builtinId="0"/>
    <cellStyle name="標準 2" xfId="1" xr:uid="{AD5AA3D2-9EC3-4D76-AA48-5AE4A05B5A03}"/>
    <cellStyle name="標準 2 2" xfId="3" xr:uid="{272CBB11-9872-40C3-96B5-A47B9D8F9EA4}"/>
  </cellStyles>
  <dxfs count="0"/>
  <tableStyles count="0" defaultTableStyle="TableStyleMedium2" defaultPivotStyle="PivotStyleLight16"/>
  <colors>
    <mruColors>
      <color rgb="FFFF99CC"/>
      <color rgb="FF99CCFF"/>
      <color rgb="FF3333FF"/>
      <color rgb="FFFF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166685</xdr:colOff>
      <xdr:row>0</xdr:row>
      <xdr:rowOff>71437</xdr:rowOff>
    </xdr:from>
    <xdr:to>
      <xdr:col>12</xdr:col>
      <xdr:colOff>571498</xdr:colOff>
      <xdr:row>25</xdr:row>
      <xdr:rowOff>131036</xdr:rowOff>
    </xdr:to>
    <xdr:pic>
      <xdr:nvPicPr>
        <xdr:cNvPr id="4" name="図 3">
          <a:extLst>
            <a:ext uri="{FF2B5EF4-FFF2-40B4-BE49-F238E27FC236}">
              <a16:creationId xmlns:a16="http://schemas.microsoft.com/office/drawing/2014/main" id="{50A9AAA1-10F3-4D42-933F-90212BC8D9C5}"/>
            </a:ext>
          </a:extLst>
        </xdr:cNvPr>
        <xdr:cNvPicPr>
          <a:picLocks noChangeAspect="1"/>
        </xdr:cNvPicPr>
      </xdr:nvPicPr>
      <xdr:blipFill>
        <a:blip xmlns:r="http://schemas.openxmlformats.org/officeDocument/2006/relationships" r:embed="rId1"/>
        <a:stretch>
          <a:fillRect/>
        </a:stretch>
      </xdr:blipFill>
      <xdr:spPr>
        <a:xfrm>
          <a:off x="166685" y="71437"/>
          <a:ext cx="8634413" cy="6012724"/>
        </a:xfrm>
        <a:prstGeom prst="rect">
          <a:avLst/>
        </a:prstGeom>
        <a:ln>
          <a:solidFill>
            <a:schemeClr val="tx1"/>
          </a:solidFill>
        </a:ln>
      </xdr:spPr>
    </xdr:pic>
    <xdr:clientData/>
  </xdr:twoCellAnchor>
  <xdr:twoCellAnchor editAs="oneCell">
    <xdr:from>
      <xdr:col>0</xdr:col>
      <xdr:colOff>142874</xdr:colOff>
      <xdr:row>25</xdr:row>
      <xdr:rowOff>142875</xdr:rowOff>
    </xdr:from>
    <xdr:to>
      <xdr:col>12</xdr:col>
      <xdr:colOff>595311</xdr:colOff>
      <xdr:row>50</xdr:row>
      <xdr:rowOff>210079</xdr:rowOff>
    </xdr:to>
    <xdr:pic>
      <xdr:nvPicPr>
        <xdr:cNvPr id="5" name="図 4">
          <a:extLst>
            <a:ext uri="{FF2B5EF4-FFF2-40B4-BE49-F238E27FC236}">
              <a16:creationId xmlns:a16="http://schemas.microsoft.com/office/drawing/2014/main" id="{A1E17974-6F4D-4B25-8B6D-52355585B05B}"/>
            </a:ext>
          </a:extLst>
        </xdr:cNvPr>
        <xdr:cNvPicPr>
          <a:picLocks noChangeAspect="1"/>
        </xdr:cNvPicPr>
      </xdr:nvPicPr>
      <xdr:blipFill>
        <a:blip xmlns:r="http://schemas.openxmlformats.org/officeDocument/2006/relationships" r:embed="rId2"/>
        <a:stretch>
          <a:fillRect/>
        </a:stretch>
      </xdr:blipFill>
      <xdr:spPr>
        <a:xfrm>
          <a:off x="142874" y="6096000"/>
          <a:ext cx="8682037" cy="6020329"/>
        </a:xfrm>
        <a:prstGeom prst="rect">
          <a:avLst/>
        </a:prstGeom>
        <a:ln>
          <a:solidFill>
            <a:schemeClr val="tx1"/>
          </a:solid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19</xdr:row>
      <xdr:rowOff>28575</xdr:rowOff>
    </xdr:to>
    <xdr:sp macro="" textlink="">
      <xdr:nvSpPr>
        <xdr:cNvPr id="2" name="吹き出し: 四角形 1">
          <a:extLst>
            <a:ext uri="{FF2B5EF4-FFF2-40B4-BE49-F238E27FC236}">
              <a16:creationId xmlns:a16="http://schemas.microsoft.com/office/drawing/2014/main" id="{027BCF92-EC8A-4D7C-9658-59906C99882B}"/>
            </a:ext>
          </a:extLst>
        </xdr:cNvPr>
        <xdr:cNvSpPr/>
      </xdr:nvSpPr>
      <xdr:spPr>
        <a:xfrm>
          <a:off x="7677149" y="1981200"/>
          <a:ext cx="2390775" cy="2466975"/>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5</xdr:col>
      <xdr:colOff>38101</xdr:colOff>
      <xdr:row>37</xdr:row>
      <xdr:rowOff>66674</xdr:rowOff>
    </xdr:from>
    <xdr:to>
      <xdr:col>6</xdr:col>
      <xdr:colOff>9526</xdr:colOff>
      <xdr:row>44</xdr:row>
      <xdr:rowOff>9525</xdr:rowOff>
    </xdr:to>
    <xdr:sp macro="" textlink="">
      <xdr:nvSpPr>
        <xdr:cNvPr id="5" name="右中かっこ 4">
          <a:extLst>
            <a:ext uri="{FF2B5EF4-FFF2-40B4-BE49-F238E27FC236}">
              <a16:creationId xmlns:a16="http://schemas.microsoft.com/office/drawing/2014/main" id="{D9F7C69C-1574-492E-8A72-E1D6EA13EF9D}"/>
            </a:ext>
          </a:extLst>
        </xdr:cNvPr>
        <xdr:cNvSpPr/>
      </xdr:nvSpPr>
      <xdr:spPr>
        <a:xfrm>
          <a:off x="4286251" y="7953374"/>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37</xdr:row>
      <xdr:rowOff>66674</xdr:rowOff>
    </xdr:from>
    <xdr:to>
      <xdr:col>6</xdr:col>
      <xdr:colOff>9526</xdr:colOff>
      <xdr:row>44</xdr:row>
      <xdr:rowOff>9525</xdr:rowOff>
    </xdr:to>
    <xdr:sp macro="" textlink="">
      <xdr:nvSpPr>
        <xdr:cNvPr id="6" name="右中かっこ 5">
          <a:extLst>
            <a:ext uri="{FF2B5EF4-FFF2-40B4-BE49-F238E27FC236}">
              <a16:creationId xmlns:a16="http://schemas.microsoft.com/office/drawing/2014/main" id="{7FA5FED2-A1AE-474E-8390-6DEAD429A96A}"/>
            </a:ext>
          </a:extLst>
        </xdr:cNvPr>
        <xdr:cNvSpPr/>
      </xdr:nvSpPr>
      <xdr:spPr>
        <a:xfrm>
          <a:off x="4286251" y="7953374"/>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23</xdr:row>
      <xdr:rowOff>114300</xdr:rowOff>
    </xdr:from>
    <xdr:to>
      <xdr:col>14</xdr:col>
      <xdr:colOff>190500</xdr:colOff>
      <xdr:row>26</xdr:row>
      <xdr:rowOff>0</xdr:rowOff>
    </xdr:to>
    <xdr:sp macro="" textlink="">
      <xdr:nvSpPr>
        <xdr:cNvPr id="7" name="吹き出し: 四角形 6">
          <a:extLst>
            <a:ext uri="{FF2B5EF4-FFF2-40B4-BE49-F238E27FC236}">
              <a16:creationId xmlns:a16="http://schemas.microsoft.com/office/drawing/2014/main" id="{A37CF2B2-7193-4D3D-A1FC-D177BE530874}"/>
            </a:ext>
          </a:extLst>
        </xdr:cNvPr>
        <xdr:cNvSpPr/>
      </xdr:nvSpPr>
      <xdr:spPr>
        <a:xfrm>
          <a:off x="7677150" y="529590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19050</xdr:colOff>
      <xdr:row>21</xdr:row>
      <xdr:rowOff>0</xdr:rowOff>
    </xdr:from>
    <xdr:to>
      <xdr:col>14</xdr:col>
      <xdr:colOff>190500</xdr:colOff>
      <xdr:row>22</xdr:row>
      <xdr:rowOff>28575</xdr:rowOff>
    </xdr:to>
    <xdr:sp macro="" textlink="">
      <xdr:nvSpPr>
        <xdr:cNvPr id="8" name="吹き出し: 四角形 7">
          <a:extLst>
            <a:ext uri="{FF2B5EF4-FFF2-40B4-BE49-F238E27FC236}">
              <a16:creationId xmlns:a16="http://schemas.microsoft.com/office/drawing/2014/main" id="{AA5D3D8C-E592-47BA-853C-514D5214A881}"/>
            </a:ext>
          </a:extLst>
        </xdr:cNvPr>
        <xdr:cNvSpPr/>
      </xdr:nvSpPr>
      <xdr:spPr>
        <a:xfrm>
          <a:off x="7677150" y="475297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28575</xdr:colOff>
      <xdr:row>28</xdr:row>
      <xdr:rowOff>114300</xdr:rowOff>
    </xdr:from>
    <xdr:to>
      <xdr:col>14</xdr:col>
      <xdr:colOff>200025</xdr:colOff>
      <xdr:row>30</xdr:row>
      <xdr:rowOff>57150</xdr:rowOff>
    </xdr:to>
    <xdr:sp macro="" textlink="">
      <xdr:nvSpPr>
        <xdr:cNvPr id="9" name="吹き出し: 四角形 8">
          <a:extLst>
            <a:ext uri="{FF2B5EF4-FFF2-40B4-BE49-F238E27FC236}">
              <a16:creationId xmlns:a16="http://schemas.microsoft.com/office/drawing/2014/main" id="{2D9E2AE0-0207-43AD-92C0-0478B3834D5D}"/>
            </a:ext>
          </a:extLst>
        </xdr:cNvPr>
        <xdr:cNvSpPr/>
      </xdr:nvSpPr>
      <xdr:spPr>
        <a:xfrm>
          <a:off x="7686675" y="622935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12</xdr:row>
      <xdr:rowOff>28575</xdr:rowOff>
    </xdr:to>
    <xdr:sp macro="" textlink="">
      <xdr:nvSpPr>
        <xdr:cNvPr id="2" name="吹き出し: 四角形 1">
          <a:extLst>
            <a:ext uri="{FF2B5EF4-FFF2-40B4-BE49-F238E27FC236}">
              <a16:creationId xmlns:a16="http://schemas.microsoft.com/office/drawing/2014/main" id="{D14D2978-D45F-4589-AA1F-DC490C31D145}"/>
            </a:ext>
          </a:extLst>
        </xdr:cNvPr>
        <xdr:cNvSpPr/>
      </xdr:nvSpPr>
      <xdr:spPr>
        <a:xfrm>
          <a:off x="7677149" y="1981200"/>
          <a:ext cx="2390775" cy="80010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5" name="右中かっこ 4">
          <a:extLst>
            <a:ext uri="{FF2B5EF4-FFF2-40B4-BE49-F238E27FC236}">
              <a16:creationId xmlns:a16="http://schemas.microsoft.com/office/drawing/2014/main" id="{8AF3537C-78FC-4799-804D-18E6140E72BA}"/>
            </a:ext>
          </a:extLst>
        </xdr:cNvPr>
        <xdr:cNvSpPr/>
      </xdr:nvSpPr>
      <xdr:spPr>
        <a:xfrm>
          <a:off x="4286251" y="61912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6" name="右中かっこ 5">
          <a:extLst>
            <a:ext uri="{FF2B5EF4-FFF2-40B4-BE49-F238E27FC236}">
              <a16:creationId xmlns:a16="http://schemas.microsoft.com/office/drawing/2014/main" id="{0AE4C945-01CF-4B44-A3E6-E754E5AC67C1}"/>
            </a:ext>
          </a:extLst>
        </xdr:cNvPr>
        <xdr:cNvSpPr/>
      </xdr:nvSpPr>
      <xdr:spPr>
        <a:xfrm>
          <a:off x="4286251" y="61912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38100</xdr:colOff>
      <xdr:row>16</xdr:row>
      <xdr:rowOff>76200</xdr:rowOff>
    </xdr:from>
    <xdr:to>
      <xdr:col>14</xdr:col>
      <xdr:colOff>209550</xdr:colOff>
      <xdr:row>18</xdr:row>
      <xdr:rowOff>57150</xdr:rowOff>
    </xdr:to>
    <xdr:sp macro="" textlink="">
      <xdr:nvSpPr>
        <xdr:cNvPr id="7" name="吹き出し: 四角形 6">
          <a:extLst>
            <a:ext uri="{FF2B5EF4-FFF2-40B4-BE49-F238E27FC236}">
              <a16:creationId xmlns:a16="http://schemas.microsoft.com/office/drawing/2014/main" id="{CDF6CA27-4877-480A-AE1E-B80411498C98}"/>
            </a:ext>
          </a:extLst>
        </xdr:cNvPr>
        <xdr:cNvSpPr/>
      </xdr:nvSpPr>
      <xdr:spPr>
        <a:xfrm>
          <a:off x="7696200" y="359092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38100</xdr:colOff>
      <xdr:row>13</xdr:row>
      <xdr:rowOff>57150</xdr:rowOff>
    </xdr:from>
    <xdr:to>
      <xdr:col>14</xdr:col>
      <xdr:colOff>209550</xdr:colOff>
      <xdr:row>14</xdr:row>
      <xdr:rowOff>323850</xdr:rowOff>
    </xdr:to>
    <xdr:sp macro="" textlink="">
      <xdr:nvSpPr>
        <xdr:cNvPr id="8" name="吹き出し: 四角形 7">
          <a:extLst>
            <a:ext uri="{FF2B5EF4-FFF2-40B4-BE49-F238E27FC236}">
              <a16:creationId xmlns:a16="http://schemas.microsoft.com/office/drawing/2014/main" id="{5FD04E82-285D-4BFE-A02C-BE10DD6E3F0B}"/>
            </a:ext>
          </a:extLst>
        </xdr:cNvPr>
        <xdr:cNvSpPr/>
      </xdr:nvSpPr>
      <xdr:spPr>
        <a:xfrm>
          <a:off x="7696200" y="304800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47625</xdr:colOff>
      <xdr:row>21</xdr:row>
      <xdr:rowOff>142875</xdr:rowOff>
    </xdr:from>
    <xdr:to>
      <xdr:col>14</xdr:col>
      <xdr:colOff>219075</xdr:colOff>
      <xdr:row>23</xdr:row>
      <xdr:rowOff>104775</xdr:rowOff>
    </xdr:to>
    <xdr:sp macro="" textlink="">
      <xdr:nvSpPr>
        <xdr:cNvPr id="9" name="吹き出し: 四角形 8">
          <a:extLst>
            <a:ext uri="{FF2B5EF4-FFF2-40B4-BE49-F238E27FC236}">
              <a16:creationId xmlns:a16="http://schemas.microsoft.com/office/drawing/2014/main" id="{E62A3C2A-DA33-463A-95D4-8CA77FC68618}"/>
            </a:ext>
          </a:extLst>
        </xdr:cNvPr>
        <xdr:cNvSpPr/>
      </xdr:nvSpPr>
      <xdr:spPr>
        <a:xfrm>
          <a:off x="7705725" y="452437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12</xdr:row>
      <xdr:rowOff>28575</xdr:rowOff>
    </xdr:to>
    <xdr:sp macro="" textlink="">
      <xdr:nvSpPr>
        <xdr:cNvPr id="2" name="吹き出し: 四角形 1">
          <a:extLst>
            <a:ext uri="{FF2B5EF4-FFF2-40B4-BE49-F238E27FC236}">
              <a16:creationId xmlns:a16="http://schemas.microsoft.com/office/drawing/2014/main" id="{B2D15CA6-34BD-4456-824A-979DB4A174AF}"/>
            </a:ext>
          </a:extLst>
        </xdr:cNvPr>
        <xdr:cNvSpPr/>
      </xdr:nvSpPr>
      <xdr:spPr>
        <a:xfrm>
          <a:off x="7677149" y="1981200"/>
          <a:ext cx="2390775" cy="80010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5" name="右中かっこ 4">
          <a:extLst>
            <a:ext uri="{FF2B5EF4-FFF2-40B4-BE49-F238E27FC236}">
              <a16:creationId xmlns:a16="http://schemas.microsoft.com/office/drawing/2014/main" id="{5E7A261B-0C13-4EB8-B8D5-86075F138944}"/>
            </a:ext>
          </a:extLst>
        </xdr:cNvPr>
        <xdr:cNvSpPr/>
      </xdr:nvSpPr>
      <xdr:spPr>
        <a:xfrm>
          <a:off x="4286251" y="61912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6" name="右中かっこ 5">
          <a:extLst>
            <a:ext uri="{FF2B5EF4-FFF2-40B4-BE49-F238E27FC236}">
              <a16:creationId xmlns:a16="http://schemas.microsoft.com/office/drawing/2014/main" id="{52DC158A-835B-46D0-8FB1-34A8C5153ADA}"/>
            </a:ext>
          </a:extLst>
        </xdr:cNvPr>
        <xdr:cNvSpPr/>
      </xdr:nvSpPr>
      <xdr:spPr>
        <a:xfrm>
          <a:off x="4286251" y="61912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16</xdr:row>
      <xdr:rowOff>76200</xdr:rowOff>
    </xdr:from>
    <xdr:to>
      <xdr:col>14</xdr:col>
      <xdr:colOff>200025</xdr:colOff>
      <xdr:row>18</xdr:row>
      <xdr:rowOff>57150</xdr:rowOff>
    </xdr:to>
    <xdr:sp macro="" textlink="">
      <xdr:nvSpPr>
        <xdr:cNvPr id="7" name="吹き出し: 四角形 6">
          <a:extLst>
            <a:ext uri="{FF2B5EF4-FFF2-40B4-BE49-F238E27FC236}">
              <a16:creationId xmlns:a16="http://schemas.microsoft.com/office/drawing/2014/main" id="{57B760AC-F69E-455B-B2BF-F8A297915318}"/>
            </a:ext>
          </a:extLst>
        </xdr:cNvPr>
        <xdr:cNvSpPr/>
      </xdr:nvSpPr>
      <xdr:spPr>
        <a:xfrm>
          <a:off x="7686675" y="359092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28575</xdr:colOff>
      <xdr:row>13</xdr:row>
      <xdr:rowOff>57150</xdr:rowOff>
    </xdr:from>
    <xdr:to>
      <xdr:col>14</xdr:col>
      <xdr:colOff>200025</xdr:colOff>
      <xdr:row>14</xdr:row>
      <xdr:rowOff>323850</xdr:rowOff>
    </xdr:to>
    <xdr:sp macro="" textlink="">
      <xdr:nvSpPr>
        <xdr:cNvPr id="8" name="吹き出し: 四角形 7">
          <a:extLst>
            <a:ext uri="{FF2B5EF4-FFF2-40B4-BE49-F238E27FC236}">
              <a16:creationId xmlns:a16="http://schemas.microsoft.com/office/drawing/2014/main" id="{F2AD6EC0-0B91-454F-9126-68992ABE819B}"/>
            </a:ext>
          </a:extLst>
        </xdr:cNvPr>
        <xdr:cNvSpPr/>
      </xdr:nvSpPr>
      <xdr:spPr>
        <a:xfrm>
          <a:off x="7686675" y="304800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38100</xdr:colOff>
      <xdr:row>21</xdr:row>
      <xdr:rowOff>142875</xdr:rowOff>
    </xdr:from>
    <xdr:to>
      <xdr:col>14</xdr:col>
      <xdr:colOff>209550</xdr:colOff>
      <xdr:row>23</xdr:row>
      <xdr:rowOff>104775</xdr:rowOff>
    </xdr:to>
    <xdr:sp macro="" textlink="">
      <xdr:nvSpPr>
        <xdr:cNvPr id="9" name="吹き出し: 四角形 8">
          <a:extLst>
            <a:ext uri="{FF2B5EF4-FFF2-40B4-BE49-F238E27FC236}">
              <a16:creationId xmlns:a16="http://schemas.microsoft.com/office/drawing/2014/main" id="{DF5C04A0-C252-472C-9A44-592E816F9A60}"/>
            </a:ext>
          </a:extLst>
        </xdr:cNvPr>
        <xdr:cNvSpPr/>
      </xdr:nvSpPr>
      <xdr:spPr>
        <a:xfrm>
          <a:off x="7696200" y="452437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12</xdr:row>
      <xdr:rowOff>28575</xdr:rowOff>
    </xdr:to>
    <xdr:sp macro="" textlink="">
      <xdr:nvSpPr>
        <xdr:cNvPr id="2" name="吹き出し: 四角形 1">
          <a:extLst>
            <a:ext uri="{FF2B5EF4-FFF2-40B4-BE49-F238E27FC236}">
              <a16:creationId xmlns:a16="http://schemas.microsoft.com/office/drawing/2014/main" id="{C21AF399-B6B9-4A2B-A41A-930BBF652151}"/>
            </a:ext>
          </a:extLst>
        </xdr:cNvPr>
        <xdr:cNvSpPr/>
      </xdr:nvSpPr>
      <xdr:spPr>
        <a:xfrm>
          <a:off x="7677149" y="1981200"/>
          <a:ext cx="2390775" cy="80010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5" name="右中かっこ 4">
          <a:extLst>
            <a:ext uri="{FF2B5EF4-FFF2-40B4-BE49-F238E27FC236}">
              <a16:creationId xmlns:a16="http://schemas.microsoft.com/office/drawing/2014/main" id="{A7A247D9-E43E-4497-8201-3E0062673E13}"/>
            </a:ext>
          </a:extLst>
        </xdr:cNvPr>
        <xdr:cNvSpPr/>
      </xdr:nvSpPr>
      <xdr:spPr>
        <a:xfrm>
          <a:off x="4286251" y="69151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6" name="右中かっこ 5">
          <a:extLst>
            <a:ext uri="{FF2B5EF4-FFF2-40B4-BE49-F238E27FC236}">
              <a16:creationId xmlns:a16="http://schemas.microsoft.com/office/drawing/2014/main" id="{7839E71C-C11B-4A5C-B67C-A4AE36737D42}"/>
            </a:ext>
          </a:extLst>
        </xdr:cNvPr>
        <xdr:cNvSpPr/>
      </xdr:nvSpPr>
      <xdr:spPr>
        <a:xfrm>
          <a:off x="4286251" y="69151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16</xdr:row>
      <xdr:rowOff>114300</xdr:rowOff>
    </xdr:from>
    <xdr:to>
      <xdr:col>14</xdr:col>
      <xdr:colOff>200025</xdr:colOff>
      <xdr:row>19</xdr:row>
      <xdr:rowOff>0</xdr:rowOff>
    </xdr:to>
    <xdr:sp macro="" textlink="">
      <xdr:nvSpPr>
        <xdr:cNvPr id="7" name="吹き出し: 四角形 6">
          <a:extLst>
            <a:ext uri="{FF2B5EF4-FFF2-40B4-BE49-F238E27FC236}">
              <a16:creationId xmlns:a16="http://schemas.microsoft.com/office/drawing/2014/main" id="{9325C025-07DA-4DEA-811A-D3DCB44ED784}"/>
            </a:ext>
          </a:extLst>
        </xdr:cNvPr>
        <xdr:cNvSpPr/>
      </xdr:nvSpPr>
      <xdr:spPr>
        <a:xfrm>
          <a:off x="7686675" y="362902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28575</xdr:colOff>
      <xdr:row>14</xdr:row>
      <xdr:rowOff>0</xdr:rowOff>
    </xdr:from>
    <xdr:to>
      <xdr:col>14</xdr:col>
      <xdr:colOff>200025</xdr:colOff>
      <xdr:row>15</xdr:row>
      <xdr:rowOff>28575</xdr:rowOff>
    </xdr:to>
    <xdr:sp macro="" textlink="">
      <xdr:nvSpPr>
        <xdr:cNvPr id="8" name="吹き出し: 四角形 7">
          <a:extLst>
            <a:ext uri="{FF2B5EF4-FFF2-40B4-BE49-F238E27FC236}">
              <a16:creationId xmlns:a16="http://schemas.microsoft.com/office/drawing/2014/main" id="{43981736-A915-41DD-8896-680AE8C84D4E}"/>
            </a:ext>
          </a:extLst>
        </xdr:cNvPr>
        <xdr:cNvSpPr/>
      </xdr:nvSpPr>
      <xdr:spPr>
        <a:xfrm>
          <a:off x="7686675" y="308610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38100</xdr:colOff>
      <xdr:row>21</xdr:row>
      <xdr:rowOff>0</xdr:rowOff>
    </xdr:from>
    <xdr:to>
      <xdr:col>14</xdr:col>
      <xdr:colOff>209550</xdr:colOff>
      <xdr:row>21</xdr:row>
      <xdr:rowOff>361950</xdr:rowOff>
    </xdr:to>
    <xdr:sp macro="" textlink="">
      <xdr:nvSpPr>
        <xdr:cNvPr id="9" name="吹き出し: 四角形 8">
          <a:extLst>
            <a:ext uri="{FF2B5EF4-FFF2-40B4-BE49-F238E27FC236}">
              <a16:creationId xmlns:a16="http://schemas.microsoft.com/office/drawing/2014/main" id="{A391499C-230D-4EA3-98A2-26D84264EA1E}"/>
            </a:ext>
          </a:extLst>
        </xdr:cNvPr>
        <xdr:cNvSpPr/>
      </xdr:nvSpPr>
      <xdr:spPr>
        <a:xfrm>
          <a:off x="7696200" y="456247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12</xdr:row>
      <xdr:rowOff>28575</xdr:rowOff>
    </xdr:to>
    <xdr:sp macro="" textlink="">
      <xdr:nvSpPr>
        <xdr:cNvPr id="2" name="吹き出し: 四角形 1">
          <a:extLst>
            <a:ext uri="{FF2B5EF4-FFF2-40B4-BE49-F238E27FC236}">
              <a16:creationId xmlns:a16="http://schemas.microsoft.com/office/drawing/2014/main" id="{8A76743C-137F-4371-B516-50585F2EE1D4}"/>
            </a:ext>
          </a:extLst>
        </xdr:cNvPr>
        <xdr:cNvSpPr/>
      </xdr:nvSpPr>
      <xdr:spPr>
        <a:xfrm>
          <a:off x="7677149" y="1981200"/>
          <a:ext cx="2390775" cy="80010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5" name="右中かっこ 4">
          <a:extLst>
            <a:ext uri="{FF2B5EF4-FFF2-40B4-BE49-F238E27FC236}">
              <a16:creationId xmlns:a16="http://schemas.microsoft.com/office/drawing/2014/main" id="{0CFE0937-B634-49AE-A6B7-BFA799C9F52D}"/>
            </a:ext>
          </a:extLst>
        </xdr:cNvPr>
        <xdr:cNvSpPr/>
      </xdr:nvSpPr>
      <xdr:spPr>
        <a:xfrm>
          <a:off x="4286251" y="65722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6" name="右中かっこ 5">
          <a:extLst>
            <a:ext uri="{FF2B5EF4-FFF2-40B4-BE49-F238E27FC236}">
              <a16:creationId xmlns:a16="http://schemas.microsoft.com/office/drawing/2014/main" id="{D6045121-4B4E-44FA-B1C4-16E5BB87E6BB}"/>
            </a:ext>
          </a:extLst>
        </xdr:cNvPr>
        <xdr:cNvSpPr/>
      </xdr:nvSpPr>
      <xdr:spPr>
        <a:xfrm>
          <a:off x="4286251" y="65722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16</xdr:row>
      <xdr:rowOff>133350</xdr:rowOff>
    </xdr:from>
    <xdr:to>
      <xdr:col>14</xdr:col>
      <xdr:colOff>190500</xdr:colOff>
      <xdr:row>19</xdr:row>
      <xdr:rowOff>19050</xdr:rowOff>
    </xdr:to>
    <xdr:sp macro="" textlink="">
      <xdr:nvSpPr>
        <xdr:cNvPr id="7" name="吹き出し: 四角形 6">
          <a:extLst>
            <a:ext uri="{FF2B5EF4-FFF2-40B4-BE49-F238E27FC236}">
              <a16:creationId xmlns:a16="http://schemas.microsoft.com/office/drawing/2014/main" id="{77540393-A388-43D2-9718-F79D29A8520A}"/>
            </a:ext>
          </a:extLst>
        </xdr:cNvPr>
        <xdr:cNvSpPr/>
      </xdr:nvSpPr>
      <xdr:spPr>
        <a:xfrm>
          <a:off x="7677150" y="364807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19050</xdr:colOff>
      <xdr:row>14</xdr:row>
      <xdr:rowOff>19050</xdr:rowOff>
    </xdr:from>
    <xdr:to>
      <xdr:col>14</xdr:col>
      <xdr:colOff>190500</xdr:colOff>
      <xdr:row>15</xdr:row>
      <xdr:rowOff>47625</xdr:rowOff>
    </xdr:to>
    <xdr:sp macro="" textlink="">
      <xdr:nvSpPr>
        <xdr:cNvPr id="8" name="吹き出し: 四角形 7">
          <a:extLst>
            <a:ext uri="{FF2B5EF4-FFF2-40B4-BE49-F238E27FC236}">
              <a16:creationId xmlns:a16="http://schemas.microsoft.com/office/drawing/2014/main" id="{7945352E-9581-44D8-93F9-58E9D829E63B}"/>
            </a:ext>
          </a:extLst>
        </xdr:cNvPr>
        <xdr:cNvSpPr/>
      </xdr:nvSpPr>
      <xdr:spPr>
        <a:xfrm>
          <a:off x="7677150" y="310515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28575</xdr:colOff>
      <xdr:row>21</xdr:row>
      <xdr:rowOff>104775</xdr:rowOff>
    </xdr:from>
    <xdr:to>
      <xdr:col>14</xdr:col>
      <xdr:colOff>200025</xdr:colOff>
      <xdr:row>22</xdr:row>
      <xdr:rowOff>171450</xdr:rowOff>
    </xdr:to>
    <xdr:sp macro="" textlink="">
      <xdr:nvSpPr>
        <xdr:cNvPr id="9" name="吹き出し: 四角形 8">
          <a:extLst>
            <a:ext uri="{FF2B5EF4-FFF2-40B4-BE49-F238E27FC236}">
              <a16:creationId xmlns:a16="http://schemas.microsoft.com/office/drawing/2014/main" id="{9300A169-91C4-4559-ADE5-BA220D9BCBDA}"/>
            </a:ext>
          </a:extLst>
        </xdr:cNvPr>
        <xdr:cNvSpPr/>
      </xdr:nvSpPr>
      <xdr:spPr>
        <a:xfrm>
          <a:off x="7686675" y="458152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12</xdr:row>
      <xdr:rowOff>28575</xdr:rowOff>
    </xdr:to>
    <xdr:sp macro="" textlink="">
      <xdr:nvSpPr>
        <xdr:cNvPr id="2" name="吹き出し: 四角形 1">
          <a:extLst>
            <a:ext uri="{FF2B5EF4-FFF2-40B4-BE49-F238E27FC236}">
              <a16:creationId xmlns:a16="http://schemas.microsoft.com/office/drawing/2014/main" id="{B518CC5D-CAD2-45A7-A780-E75A12886D84}"/>
            </a:ext>
          </a:extLst>
        </xdr:cNvPr>
        <xdr:cNvSpPr/>
      </xdr:nvSpPr>
      <xdr:spPr>
        <a:xfrm>
          <a:off x="7677149" y="1981200"/>
          <a:ext cx="2390775" cy="80010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5" name="右中かっこ 4">
          <a:extLst>
            <a:ext uri="{FF2B5EF4-FFF2-40B4-BE49-F238E27FC236}">
              <a16:creationId xmlns:a16="http://schemas.microsoft.com/office/drawing/2014/main" id="{1902B2EB-4ED5-4C9D-A93A-B2DE90B59026}"/>
            </a:ext>
          </a:extLst>
        </xdr:cNvPr>
        <xdr:cNvSpPr/>
      </xdr:nvSpPr>
      <xdr:spPr>
        <a:xfrm>
          <a:off x="4286251" y="70675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6" name="右中かっこ 5">
          <a:extLst>
            <a:ext uri="{FF2B5EF4-FFF2-40B4-BE49-F238E27FC236}">
              <a16:creationId xmlns:a16="http://schemas.microsoft.com/office/drawing/2014/main" id="{FFFF6D77-2580-41AF-B45E-71911B30B70E}"/>
            </a:ext>
          </a:extLst>
        </xdr:cNvPr>
        <xdr:cNvSpPr/>
      </xdr:nvSpPr>
      <xdr:spPr>
        <a:xfrm>
          <a:off x="4286251" y="70675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16</xdr:row>
      <xdr:rowOff>152400</xdr:rowOff>
    </xdr:from>
    <xdr:to>
      <xdr:col>14</xdr:col>
      <xdr:colOff>190500</xdr:colOff>
      <xdr:row>19</xdr:row>
      <xdr:rowOff>38100</xdr:rowOff>
    </xdr:to>
    <xdr:sp macro="" textlink="">
      <xdr:nvSpPr>
        <xdr:cNvPr id="7" name="吹き出し: 四角形 6">
          <a:extLst>
            <a:ext uri="{FF2B5EF4-FFF2-40B4-BE49-F238E27FC236}">
              <a16:creationId xmlns:a16="http://schemas.microsoft.com/office/drawing/2014/main" id="{23E93BD8-96D0-4DDB-B4D6-69CF5849EF12}"/>
            </a:ext>
          </a:extLst>
        </xdr:cNvPr>
        <xdr:cNvSpPr/>
      </xdr:nvSpPr>
      <xdr:spPr>
        <a:xfrm>
          <a:off x="7677150" y="366712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19050</xdr:colOff>
      <xdr:row>14</xdr:row>
      <xdr:rowOff>38100</xdr:rowOff>
    </xdr:from>
    <xdr:to>
      <xdr:col>14</xdr:col>
      <xdr:colOff>190500</xdr:colOff>
      <xdr:row>15</xdr:row>
      <xdr:rowOff>66675</xdr:rowOff>
    </xdr:to>
    <xdr:sp macro="" textlink="">
      <xdr:nvSpPr>
        <xdr:cNvPr id="8" name="吹き出し: 四角形 7">
          <a:extLst>
            <a:ext uri="{FF2B5EF4-FFF2-40B4-BE49-F238E27FC236}">
              <a16:creationId xmlns:a16="http://schemas.microsoft.com/office/drawing/2014/main" id="{7BE956A8-F5D6-45FD-B44D-7F72C79440F9}"/>
            </a:ext>
          </a:extLst>
        </xdr:cNvPr>
        <xdr:cNvSpPr/>
      </xdr:nvSpPr>
      <xdr:spPr>
        <a:xfrm>
          <a:off x="7677150" y="312420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28575</xdr:colOff>
      <xdr:row>21</xdr:row>
      <xdr:rowOff>0</xdr:rowOff>
    </xdr:from>
    <xdr:to>
      <xdr:col>14</xdr:col>
      <xdr:colOff>200025</xdr:colOff>
      <xdr:row>21</xdr:row>
      <xdr:rowOff>361950</xdr:rowOff>
    </xdr:to>
    <xdr:sp macro="" textlink="">
      <xdr:nvSpPr>
        <xdr:cNvPr id="9" name="吹き出し: 四角形 8">
          <a:extLst>
            <a:ext uri="{FF2B5EF4-FFF2-40B4-BE49-F238E27FC236}">
              <a16:creationId xmlns:a16="http://schemas.microsoft.com/office/drawing/2014/main" id="{CD83A43D-DB9F-4D56-9FF5-083922FE2843}"/>
            </a:ext>
          </a:extLst>
        </xdr:cNvPr>
        <xdr:cNvSpPr/>
      </xdr:nvSpPr>
      <xdr:spPr>
        <a:xfrm>
          <a:off x="7686675" y="460057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12</xdr:row>
      <xdr:rowOff>28575</xdr:rowOff>
    </xdr:to>
    <xdr:sp macro="" textlink="">
      <xdr:nvSpPr>
        <xdr:cNvPr id="2" name="吹き出し: 四角形 1">
          <a:extLst>
            <a:ext uri="{FF2B5EF4-FFF2-40B4-BE49-F238E27FC236}">
              <a16:creationId xmlns:a16="http://schemas.microsoft.com/office/drawing/2014/main" id="{7D3A9ADB-3F26-47AB-917A-17F05A3F41F9}"/>
            </a:ext>
          </a:extLst>
        </xdr:cNvPr>
        <xdr:cNvSpPr/>
      </xdr:nvSpPr>
      <xdr:spPr>
        <a:xfrm>
          <a:off x="7915274" y="1876425"/>
          <a:ext cx="2390775" cy="619125"/>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11</xdr:col>
      <xdr:colOff>66674</xdr:colOff>
      <xdr:row>24</xdr:row>
      <xdr:rowOff>495300</xdr:rowOff>
    </xdr:from>
    <xdr:to>
      <xdr:col>14</xdr:col>
      <xdr:colOff>238124</xdr:colOff>
      <xdr:row>28</xdr:row>
      <xdr:rowOff>133350</xdr:rowOff>
    </xdr:to>
    <xdr:sp macro="" textlink="">
      <xdr:nvSpPr>
        <xdr:cNvPr id="3" name="吹き出し: 四角形 2">
          <a:extLst>
            <a:ext uri="{FF2B5EF4-FFF2-40B4-BE49-F238E27FC236}">
              <a16:creationId xmlns:a16="http://schemas.microsoft.com/office/drawing/2014/main" id="{953E2910-1842-43FA-8C90-E3E1D7024434}"/>
            </a:ext>
          </a:extLst>
        </xdr:cNvPr>
        <xdr:cNvSpPr/>
      </xdr:nvSpPr>
      <xdr:spPr>
        <a:xfrm>
          <a:off x="7962899" y="5886450"/>
          <a:ext cx="2390775" cy="619125"/>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確実に連絡の取れるアドレスを</a:t>
          </a:r>
          <a:endParaRPr kumimoji="1" lang="en-US" altLang="ja-JP" sz="1100">
            <a:solidFill>
              <a:srgbClr val="FF0000"/>
            </a:solidFill>
          </a:endParaRPr>
        </a:p>
        <a:p>
          <a:pPr algn="l"/>
          <a:r>
            <a:rPr kumimoji="1" lang="ja-JP" altLang="en-US" sz="1100">
              <a:solidFill>
                <a:srgbClr val="FF0000"/>
              </a:solidFill>
            </a:rPr>
            <a:t>間違いのないようにお願いします。</a:t>
          </a:r>
        </a:p>
      </xdr:txBody>
    </xdr:sp>
    <xdr:clientData/>
  </xdr:twoCellAnchor>
  <xdr:twoCellAnchor>
    <xdr:from>
      <xdr:col>11</xdr:col>
      <xdr:colOff>28575</xdr:colOff>
      <xdr:row>16</xdr:row>
      <xdr:rowOff>85725</xdr:rowOff>
    </xdr:from>
    <xdr:to>
      <xdr:col>14</xdr:col>
      <xdr:colOff>200025</xdr:colOff>
      <xdr:row>18</xdr:row>
      <xdr:rowOff>38100</xdr:rowOff>
    </xdr:to>
    <xdr:sp macro="" textlink="">
      <xdr:nvSpPr>
        <xdr:cNvPr id="4" name="吹き出し: 四角形 3">
          <a:extLst>
            <a:ext uri="{FF2B5EF4-FFF2-40B4-BE49-F238E27FC236}">
              <a16:creationId xmlns:a16="http://schemas.microsoft.com/office/drawing/2014/main" id="{81D95C49-4611-442D-A6E8-CD7BE7D861F9}"/>
            </a:ext>
          </a:extLst>
        </xdr:cNvPr>
        <xdr:cNvSpPr/>
      </xdr:nvSpPr>
      <xdr:spPr>
        <a:xfrm>
          <a:off x="7924800" y="333375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28575</xdr:colOff>
      <xdr:row>13</xdr:row>
      <xdr:rowOff>123825</xdr:rowOff>
    </xdr:from>
    <xdr:to>
      <xdr:col>14</xdr:col>
      <xdr:colOff>200025</xdr:colOff>
      <xdr:row>15</xdr:row>
      <xdr:rowOff>57150</xdr:rowOff>
    </xdr:to>
    <xdr:sp macro="" textlink="">
      <xdr:nvSpPr>
        <xdr:cNvPr id="5" name="吹き出し: 四角形 4">
          <a:extLst>
            <a:ext uri="{FF2B5EF4-FFF2-40B4-BE49-F238E27FC236}">
              <a16:creationId xmlns:a16="http://schemas.microsoft.com/office/drawing/2014/main" id="{CF0B5CC7-0581-43CE-AAAD-9183DF7706CF}"/>
            </a:ext>
          </a:extLst>
        </xdr:cNvPr>
        <xdr:cNvSpPr/>
      </xdr:nvSpPr>
      <xdr:spPr>
        <a:xfrm>
          <a:off x="7924800" y="279082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38100</xdr:colOff>
      <xdr:row>20</xdr:row>
      <xdr:rowOff>228600</xdr:rowOff>
    </xdr:from>
    <xdr:to>
      <xdr:col>14</xdr:col>
      <xdr:colOff>209550</xdr:colOff>
      <xdr:row>21</xdr:row>
      <xdr:rowOff>66675</xdr:rowOff>
    </xdr:to>
    <xdr:sp macro="" textlink="">
      <xdr:nvSpPr>
        <xdr:cNvPr id="6" name="吹き出し: 四角形 5">
          <a:extLst>
            <a:ext uri="{FF2B5EF4-FFF2-40B4-BE49-F238E27FC236}">
              <a16:creationId xmlns:a16="http://schemas.microsoft.com/office/drawing/2014/main" id="{C44C1C4F-BCDB-4D5B-8E40-C176E98FA12D}"/>
            </a:ext>
          </a:extLst>
        </xdr:cNvPr>
        <xdr:cNvSpPr/>
      </xdr:nvSpPr>
      <xdr:spPr>
        <a:xfrm>
          <a:off x="7934325" y="426720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12</xdr:row>
      <xdr:rowOff>28575</xdr:rowOff>
    </xdr:to>
    <xdr:sp macro="" textlink="">
      <xdr:nvSpPr>
        <xdr:cNvPr id="2" name="吹き出し: 四角形 1">
          <a:extLst>
            <a:ext uri="{FF2B5EF4-FFF2-40B4-BE49-F238E27FC236}">
              <a16:creationId xmlns:a16="http://schemas.microsoft.com/office/drawing/2014/main" id="{93853FA2-BF6B-4CA9-A873-B5F30A194DFA}"/>
            </a:ext>
          </a:extLst>
        </xdr:cNvPr>
        <xdr:cNvSpPr/>
      </xdr:nvSpPr>
      <xdr:spPr>
        <a:xfrm>
          <a:off x="7677149" y="1981200"/>
          <a:ext cx="2390775" cy="80010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5" name="右中かっこ 4">
          <a:extLst>
            <a:ext uri="{FF2B5EF4-FFF2-40B4-BE49-F238E27FC236}">
              <a16:creationId xmlns:a16="http://schemas.microsoft.com/office/drawing/2014/main" id="{33B51E34-FC6D-4775-B416-07959589F825}"/>
            </a:ext>
          </a:extLst>
        </xdr:cNvPr>
        <xdr:cNvSpPr/>
      </xdr:nvSpPr>
      <xdr:spPr>
        <a:xfrm>
          <a:off x="4286251" y="61531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6" name="右中かっこ 5">
          <a:extLst>
            <a:ext uri="{FF2B5EF4-FFF2-40B4-BE49-F238E27FC236}">
              <a16:creationId xmlns:a16="http://schemas.microsoft.com/office/drawing/2014/main" id="{8F5542DF-4D93-4737-A71B-6DC13C7DF749}"/>
            </a:ext>
          </a:extLst>
        </xdr:cNvPr>
        <xdr:cNvSpPr/>
      </xdr:nvSpPr>
      <xdr:spPr>
        <a:xfrm>
          <a:off x="4286251" y="61531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38100</xdr:colOff>
      <xdr:row>16</xdr:row>
      <xdr:rowOff>123825</xdr:rowOff>
    </xdr:from>
    <xdr:to>
      <xdr:col>14</xdr:col>
      <xdr:colOff>209550</xdr:colOff>
      <xdr:row>19</xdr:row>
      <xdr:rowOff>9525</xdr:rowOff>
    </xdr:to>
    <xdr:sp macro="" textlink="">
      <xdr:nvSpPr>
        <xdr:cNvPr id="7" name="吹き出し: 四角形 6">
          <a:extLst>
            <a:ext uri="{FF2B5EF4-FFF2-40B4-BE49-F238E27FC236}">
              <a16:creationId xmlns:a16="http://schemas.microsoft.com/office/drawing/2014/main" id="{F2DC54E4-99FE-42D5-AF77-EFEAC50BB09C}"/>
            </a:ext>
          </a:extLst>
        </xdr:cNvPr>
        <xdr:cNvSpPr/>
      </xdr:nvSpPr>
      <xdr:spPr>
        <a:xfrm>
          <a:off x="7696200" y="363855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38100</xdr:colOff>
      <xdr:row>14</xdr:row>
      <xdr:rowOff>9525</xdr:rowOff>
    </xdr:from>
    <xdr:to>
      <xdr:col>14</xdr:col>
      <xdr:colOff>209550</xdr:colOff>
      <xdr:row>15</xdr:row>
      <xdr:rowOff>38100</xdr:rowOff>
    </xdr:to>
    <xdr:sp macro="" textlink="">
      <xdr:nvSpPr>
        <xdr:cNvPr id="8" name="吹き出し: 四角形 7">
          <a:extLst>
            <a:ext uri="{FF2B5EF4-FFF2-40B4-BE49-F238E27FC236}">
              <a16:creationId xmlns:a16="http://schemas.microsoft.com/office/drawing/2014/main" id="{3B96A4AC-968E-4CF1-91B0-3BD668061611}"/>
            </a:ext>
          </a:extLst>
        </xdr:cNvPr>
        <xdr:cNvSpPr/>
      </xdr:nvSpPr>
      <xdr:spPr>
        <a:xfrm>
          <a:off x="7696200" y="309562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47625</xdr:colOff>
      <xdr:row>22</xdr:row>
      <xdr:rowOff>9525</xdr:rowOff>
    </xdr:from>
    <xdr:to>
      <xdr:col>14</xdr:col>
      <xdr:colOff>219075</xdr:colOff>
      <xdr:row>23</xdr:row>
      <xdr:rowOff>180975</xdr:rowOff>
    </xdr:to>
    <xdr:sp macro="" textlink="">
      <xdr:nvSpPr>
        <xdr:cNvPr id="9" name="吹き出し: 四角形 8">
          <a:extLst>
            <a:ext uri="{FF2B5EF4-FFF2-40B4-BE49-F238E27FC236}">
              <a16:creationId xmlns:a16="http://schemas.microsoft.com/office/drawing/2014/main" id="{AD2AF45D-EABE-4CEE-8E5F-20F23E5D5850}"/>
            </a:ext>
          </a:extLst>
        </xdr:cNvPr>
        <xdr:cNvSpPr/>
      </xdr:nvSpPr>
      <xdr:spPr>
        <a:xfrm>
          <a:off x="7705725" y="457200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214313</xdr:colOff>
      <xdr:row>0</xdr:row>
      <xdr:rowOff>95250</xdr:rowOff>
    </xdr:from>
    <xdr:to>
      <xdr:col>12</xdr:col>
      <xdr:colOff>500062</xdr:colOff>
      <xdr:row>25</xdr:row>
      <xdr:rowOff>133455</xdr:rowOff>
    </xdr:to>
    <xdr:pic>
      <xdr:nvPicPr>
        <xdr:cNvPr id="4" name="図 3">
          <a:extLst>
            <a:ext uri="{FF2B5EF4-FFF2-40B4-BE49-F238E27FC236}">
              <a16:creationId xmlns:a16="http://schemas.microsoft.com/office/drawing/2014/main" id="{7B9A00B4-5B0C-4F6A-B667-A1B90A6E1468}"/>
            </a:ext>
          </a:extLst>
        </xdr:cNvPr>
        <xdr:cNvPicPr>
          <a:picLocks noChangeAspect="1"/>
        </xdr:cNvPicPr>
      </xdr:nvPicPr>
      <xdr:blipFill>
        <a:blip xmlns:r="http://schemas.openxmlformats.org/officeDocument/2006/relationships" r:embed="rId1"/>
        <a:stretch>
          <a:fillRect/>
        </a:stretch>
      </xdr:blipFill>
      <xdr:spPr>
        <a:xfrm>
          <a:off x="214313" y="95250"/>
          <a:ext cx="8515349" cy="5991330"/>
        </a:xfrm>
        <a:prstGeom prst="rect">
          <a:avLst/>
        </a:prstGeom>
        <a:ln>
          <a:solidFill>
            <a:schemeClr val="tx1"/>
          </a:solidFill>
        </a:ln>
      </xdr:spPr>
    </xdr:pic>
    <xdr:clientData/>
  </xdr:twoCellAnchor>
  <xdr:twoCellAnchor editAs="oneCell">
    <xdr:from>
      <xdr:col>0</xdr:col>
      <xdr:colOff>190501</xdr:colOff>
      <xdr:row>25</xdr:row>
      <xdr:rowOff>166688</xdr:rowOff>
    </xdr:from>
    <xdr:to>
      <xdr:col>12</xdr:col>
      <xdr:colOff>506026</xdr:colOff>
      <xdr:row>51</xdr:row>
      <xdr:rowOff>5605</xdr:rowOff>
    </xdr:to>
    <xdr:pic>
      <xdr:nvPicPr>
        <xdr:cNvPr id="5" name="図 4">
          <a:extLst>
            <a:ext uri="{FF2B5EF4-FFF2-40B4-BE49-F238E27FC236}">
              <a16:creationId xmlns:a16="http://schemas.microsoft.com/office/drawing/2014/main" id="{B7C46E1F-40F1-4B0D-8D89-2E496E39057D}"/>
            </a:ext>
          </a:extLst>
        </xdr:cNvPr>
        <xdr:cNvPicPr>
          <a:picLocks noChangeAspect="1"/>
        </xdr:cNvPicPr>
      </xdr:nvPicPr>
      <xdr:blipFill>
        <a:blip xmlns:r="http://schemas.openxmlformats.org/officeDocument/2006/relationships" r:embed="rId2"/>
        <a:stretch>
          <a:fillRect/>
        </a:stretch>
      </xdr:blipFill>
      <xdr:spPr>
        <a:xfrm>
          <a:off x="190501" y="6119813"/>
          <a:ext cx="8545125" cy="6030167"/>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394607</xdr:colOff>
      <xdr:row>10</xdr:row>
      <xdr:rowOff>73096</xdr:rowOff>
    </xdr:from>
    <xdr:to>
      <xdr:col>9</xdr:col>
      <xdr:colOff>285749</xdr:colOff>
      <xdr:row>18</xdr:row>
      <xdr:rowOff>345441</xdr:rowOff>
    </xdr:to>
    <xdr:pic>
      <xdr:nvPicPr>
        <xdr:cNvPr id="2" name="図 1">
          <a:extLst>
            <a:ext uri="{FF2B5EF4-FFF2-40B4-BE49-F238E27FC236}">
              <a16:creationId xmlns:a16="http://schemas.microsoft.com/office/drawing/2014/main" id="{CFC7F0B7-A55E-4191-A00D-7EB10A531D1D}"/>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7032" y="2644846"/>
          <a:ext cx="5529942" cy="3472745"/>
        </a:xfrm>
        <a:prstGeom prst="rect">
          <a:avLst/>
        </a:prstGeom>
      </xdr:spPr>
    </xdr:pic>
    <xdr:clientData/>
  </xdr:twoCellAnchor>
  <xdr:twoCellAnchor>
    <xdr:from>
      <xdr:col>0</xdr:col>
      <xdr:colOff>134470</xdr:colOff>
      <xdr:row>0</xdr:row>
      <xdr:rowOff>67235</xdr:rowOff>
    </xdr:from>
    <xdr:to>
      <xdr:col>2</xdr:col>
      <xdr:colOff>268941</xdr:colOff>
      <xdr:row>2</xdr:row>
      <xdr:rowOff>22411</xdr:rowOff>
    </xdr:to>
    <xdr:sp macro="" textlink="">
      <xdr:nvSpPr>
        <xdr:cNvPr id="3" name="テキスト ボックス 2">
          <a:extLst>
            <a:ext uri="{FF2B5EF4-FFF2-40B4-BE49-F238E27FC236}">
              <a16:creationId xmlns:a16="http://schemas.microsoft.com/office/drawing/2014/main" id="{79C09713-4365-462F-8230-ABD3D26426EE}"/>
            </a:ext>
          </a:extLst>
        </xdr:cNvPr>
        <xdr:cNvSpPr txBox="1"/>
      </xdr:nvSpPr>
      <xdr:spPr>
        <a:xfrm>
          <a:off x="134470" y="67235"/>
          <a:ext cx="1458446" cy="450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基本情報入力</a:t>
          </a:r>
        </a:p>
      </xdr:txBody>
    </xdr:sp>
    <xdr:clientData/>
  </xdr:twoCellAnchor>
  <xdr:twoCellAnchor>
    <xdr:from>
      <xdr:col>2</xdr:col>
      <xdr:colOff>470647</xdr:colOff>
      <xdr:row>5</xdr:row>
      <xdr:rowOff>22411</xdr:rowOff>
    </xdr:from>
    <xdr:to>
      <xdr:col>13</xdr:col>
      <xdr:colOff>367393</xdr:colOff>
      <xdr:row>6</xdr:row>
      <xdr:rowOff>212912</xdr:rowOff>
    </xdr:to>
    <xdr:sp macro="" textlink="">
      <xdr:nvSpPr>
        <xdr:cNvPr id="4" name="吹き出し: 四角形 3">
          <a:extLst>
            <a:ext uri="{FF2B5EF4-FFF2-40B4-BE49-F238E27FC236}">
              <a16:creationId xmlns:a16="http://schemas.microsoft.com/office/drawing/2014/main" id="{B813A257-DCD2-4286-96EC-68D80E980766}"/>
            </a:ext>
          </a:extLst>
        </xdr:cNvPr>
        <xdr:cNvSpPr/>
      </xdr:nvSpPr>
      <xdr:spPr>
        <a:xfrm>
          <a:off x="1794622" y="1260661"/>
          <a:ext cx="7192896" cy="438151"/>
        </a:xfrm>
        <a:prstGeom prst="wedgeRectCallout">
          <a:avLst>
            <a:gd name="adj1" fmla="val 2780"/>
            <a:gd name="adj2" fmla="val 1381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FF00"/>
              </a:solidFill>
            </a:rPr>
            <a:t>第</a:t>
          </a:r>
          <a:r>
            <a:rPr kumimoji="1" lang="en-US" altLang="ja-JP" sz="1600" b="1">
              <a:solidFill>
                <a:srgbClr val="FFFF00"/>
              </a:solidFill>
            </a:rPr>
            <a:t>1</a:t>
          </a:r>
          <a:r>
            <a:rPr kumimoji="1" lang="ja-JP" altLang="en-US" sz="1600" b="1">
              <a:solidFill>
                <a:srgbClr val="FFFF00"/>
              </a:solidFill>
            </a:rPr>
            <a:t>回理事会（７月頃）各専門部へ配布し、検討＆変更訂正を入力してもらう。</a:t>
          </a:r>
        </a:p>
      </xdr:txBody>
    </xdr:sp>
    <xdr:clientData/>
  </xdr:twoCellAnchor>
  <xdr:twoCellAnchor>
    <xdr:from>
      <xdr:col>2</xdr:col>
      <xdr:colOff>448235</xdr:colOff>
      <xdr:row>0</xdr:row>
      <xdr:rowOff>22412</xdr:rowOff>
    </xdr:from>
    <xdr:to>
      <xdr:col>10</xdr:col>
      <xdr:colOff>268941</xdr:colOff>
      <xdr:row>4</xdr:row>
      <xdr:rowOff>134470</xdr:rowOff>
    </xdr:to>
    <xdr:sp macro="" textlink="">
      <xdr:nvSpPr>
        <xdr:cNvPr id="5" name="正方形/長方形 4">
          <a:extLst>
            <a:ext uri="{FF2B5EF4-FFF2-40B4-BE49-F238E27FC236}">
              <a16:creationId xmlns:a16="http://schemas.microsoft.com/office/drawing/2014/main" id="{C8F9D252-0601-4E10-B6FA-87E5C781C4B6}"/>
            </a:ext>
          </a:extLst>
        </xdr:cNvPr>
        <xdr:cNvSpPr/>
      </xdr:nvSpPr>
      <xdr:spPr>
        <a:xfrm>
          <a:off x="1772210" y="22412"/>
          <a:ext cx="5154706" cy="1102658"/>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68037</xdr:colOff>
      <xdr:row>12</xdr:row>
      <xdr:rowOff>81643</xdr:rowOff>
    </xdr:from>
    <xdr:to>
      <xdr:col>17</xdr:col>
      <xdr:colOff>272143</xdr:colOff>
      <xdr:row>16</xdr:row>
      <xdr:rowOff>285750</xdr:rowOff>
    </xdr:to>
    <xdr:sp macro="" textlink="">
      <xdr:nvSpPr>
        <xdr:cNvPr id="12" name="吹き出し: 四角形 11">
          <a:extLst>
            <a:ext uri="{FF2B5EF4-FFF2-40B4-BE49-F238E27FC236}">
              <a16:creationId xmlns:a16="http://schemas.microsoft.com/office/drawing/2014/main" id="{24570E0B-6809-4B7A-B6D5-C7C4251C3B5C}"/>
            </a:ext>
          </a:extLst>
        </xdr:cNvPr>
        <xdr:cNvSpPr/>
      </xdr:nvSpPr>
      <xdr:spPr>
        <a:xfrm>
          <a:off x="6059262" y="3453493"/>
          <a:ext cx="4261756" cy="1804307"/>
        </a:xfrm>
        <a:prstGeom prst="wedgeRectCallout">
          <a:avLst>
            <a:gd name="adj1" fmla="val -44898"/>
            <a:gd name="adj2" fmla="val 8407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ＭＳ Ｐゴシック" panose="020B0600070205080204" pitchFamily="50" charset="-128"/>
              <a:ea typeface="ＭＳ Ｐゴシック" panose="020B0600070205080204" pitchFamily="50" charset="-128"/>
            </a:rPr>
            <a:t>前年度</a:t>
          </a:r>
          <a:r>
            <a:rPr kumimoji="1" lang="en-US" altLang="ja-JP" sz="2000" b="1">
              <a:solidFill>
                <a:srgbClr val="FF0000"/>
              </a:solidFill>
              <a:latin typeface="ＭＳ Ｐゴシック" panose="020B0600070205080204" pitchFamily="50" charset="-128"/>
              <a:ea typeface="ＭＳ Ｐゴシック" panose="020B0600070205080204" pitchFamily="50" charset="-128"/>
            </a:rPr>
            <a:t>(R 5</a:t>
          </a:r>
          <a:r>
            <a:rPr kumimoji="1" lang="ja-JP" altLang="en-US" sz="2000" b="1">
              <a:solidFill>
                <a:srgbClr val="FF0000"/>
              </a:solidFill>
              <a:latin typeface="ＭＳ Ｐゴシック" panose="020B0600070205080204" pitchFamily="50" charset="-128"/>
              <a:ea typeface="ＭＳ Ｐゴシック" panose="020B0600070205080204" pitchFamily="50" charset="-128"/>
            </a:rPr>
            <a:t>年</a:t>
          </a:r>
          <a:r>
            <a:rPr kumimoji="1" lang="en-US" altLang="ja-JP" sz="2000" b="1">
              <a:solidFill>
                <a:srgbClr val="FF0000"/>
              </a:solidFill>
              <a:latin typeface="ＭＳ Ｐゴシック" panose="020B0600070205080204" pitchFamily="50" charset="-128"/>
              <a:ea typeface="ＭＳ Ｐゴシック" panose="020B0600070205080204" pitchFamily="50" charset="-128"/>
            </a:rPr>
            <a:t>)</a:t>
          </a:r>
          <a:r>
            <a:rPr kumimoji="1" lang="ja-JP" altLang="en-US" sz="2000" b="1">
              <a:solidFill>
                <a:srgbClr val="FF0000"/>
              </a:solidFill>
              <a:latin typeface="ＭＳ Ｐゴシック" panose="020B0600070205080204" pitchFamily="50" charset="-128"/>
              <a:ea typeface="ＭＳ Ｐゴシック" panose="020B0600070205080204" pitchFamily="50" charset="-128"/>
            </a:rPr>
            <a:t>の発表基準です。</a:t>
          </a:r>
          <a:endParaRPr kumimoji="1" lang="en-US" altLang="ja-JP" sz="2000" b="1">
            <a:solidFill>
              <a:srgbClr val="FF0000"/>
            </a:solidFill>
            <a:latin typeface="ＭＳ Ｐゴシック" panose="020B0600070205080204" pitchFamily="50" charset="-128"/>
            <a:ea typeface="ＭＳ Ｐゴシック" panose="020B0600070205080204" pitchFamily="50" charset="-128"/>
          </a:endParaRPr>
        </a:p>
        <a:p>
          <a:pPr algn="ctr"/>
          <a:r>
            <a:rPr kumimoji="1" lang="ja-JP" altLang="en-US" sz="2000" b="1">
              <a:solidFill>
                <a:srgbClr val="FF0000"/>
              </a:solidFill>
              <a:latin typeface="ＭＳ Ｐゴシック" panose="020B0600070205080204" pitchFamily="50" charset="-128"/>
              <a:ea typeface="ＭＳ Ｐゴシック" panose="020B0600070205080204" pitchFamily="50" charset="-128"/>
            </a:rPr>
            <a:t>パネル数や各地区の出品作品数を</a:t>
          </a:r>
          <a:endParaRPr kumimoji="1" lang="en-US" altLang="ja-JP" sz="2000" b="1">
            <a:solidFill>
              <a:srgbClr val="FF0000"/>
            </a:solidFill>
            <a:latin typeface="ＭＳ Ｐゴシック" panose="020B0600070205080204" pitchFamily="50" charset="-128"/>
            <a:ea typeface="ＭＳ Ｐゴシック" panose="020B0600070205080204" pitchFamily="50" charset="-128"/>
          </a:endParaRPr>
        </a:p>
        <a:p>
          <a:pPr algn="ctr"/>
          <a:r>
            <a:rPr kumimoji="1" lang="ja-JP" altLang="en-US" sz="2000" b="1">
              <a:solidFill>
                <a:srgbClr val="FF0000"/>
              </a:solidFill>
              <a:latin typeface="ＭＳ Ｐゴシック" panose="020B0600070205080204" pitchFamily="50" charset="-128"/>
              <a:ea typeface="ＭＳ Ｐゴシック" panose="020B0600070205080204" pitchFamily="50" charset="-128"/>
            </a:rPr>
            <a:t>調整した内容を入力してください。</a:t>
          </a:r>
          <a:endParaRPr kumimoji="1" lang="en-US" altLang="ja-JP" sz="2000" b="1">
            <a:solidFill>
              <a:srgbClr val="FF0000"/>
            </a:solidFill>
            <a:latin typeface="ＭＳ Ｐゴシック" panose="020B0600070205080204" pitchFamily="50" charset="-128"/>
            <a:ea typeface="ＭＳ Ｐゴシック" panose="020B0600070205080204" pitchFamily="50" charset="-128"/>
          </a:endParaRPr>
        </a:p>
        <a:p>
          <a:pPr algn="ctr"/>
          <a:endParaRPr kumimoji="1" lang="en-US" altLang="ja-JP" sz="2000" b="1">
            <a:solidFill>
              <a:srgbClr val="FF0000"/>
            </a:solidFill>
            <a:latin typeface="ＭＳ Ｐゴシック" panose="020B0600070205080204" pitchFamily="50" charset="-128"/>
            <a:ea typeface="ＭＳ Ｐゴシック" panose="020B0600070205080204" pitchFamily="50" charset="-128"/>
          </a:endParaRPr>
        </a:p>
        <a:p>
          <a:pPr algn="ctr"/>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パネル数は前年度、今年度基準が入力されています。</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12</xdr:row>
      <xdr:rowOff>28575</xdr:rowOff>
    </xdr:to>
    <xdr:sp macro="" textlink="">
      <xdr:nvSpPr>
        <xdr:cNvPr id="2" name="吹き出し: 四角形 1">
          <a:extLst>
            <a:ext uri="{FF2B5EF4-FFF2-40B4-BE49-F238E27FC236}">
              <a16:creationId xmlns:a16="http://schemas.microsoft.com/office/drawing/2014/main" id="{8E48561E-39E0-4C9A-BC91-BDD5A8F52EBA}"/>
            </a:ext>
          </a:extLst>
        </xdr:cNvPr>
        <xdr:cNvSpPr/>
      </xdr:nvSpPr>
      <xdr:spPr>
        <a:xfrm>
          <a:off x="7677149" y="1981200"/>
          <a:ext cx="2390775" cy="80010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11</xdr:col>
      <xdr:colOff>66674</xdr:colOff>
      <xdr:row>36</xdr:row>
      <xdr:rowOff>95250</xdr:rowOff>
    </xdr:from>
    <xdr:to>
      <xdr:col>14</xdr:col>
      <xdr:colOff>238124</xdr:colOff>
      <xdr:row>41</xdr:row>
      <xdr:rowOff>85725</xdr:rowOff>
    </xdr:to>
    <xdr:sp macro="" textlink="">
      <xdr:nvSpPr>
        <xdr:cNvPr id="3" name="吹き出し: 四角形 2">
          <a:extLst>
            <a:ext uri="{FF2B5EF4-FFF2-40B4-BE49-F238E27FC236}">
              <a16:creationId xmlns:a16="http://schemas.microsoft.com/office/drawing/2014/main" id="{FB82B83D-1A45-4568-B52C-A50FA22F688D}"/>
            </a:ext>
          </a:extLst>
        </xdr:cNvPr>
        <xdr:cNvSpPr/>
      </xdr:nvSpPr>
      <xdr:spPr>
        <a:xfrm>
          <a:off x="7724774" y="8372475"/>
          <a:ext cx="2390775" cy="942975"/>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確実に連絡の取れるアドレスを</a:t>
          </a:r>
          <a:endParaRPr kumimoji="1" lang="en-US" altLang="ja-JP" sz="1100">
            <a:solidFill>
              <a:srgbClr val="FF0000"/>
            </a:solidFill>
          </a:endParaRPr>
        </a:p>
        <a:p>
          <a:pPr algn="l"/>
          <a:r>
            <a:rPr kumimoji="1" lang="ja-JP" altLang="en-US" sz="1100">
              <a:solidFill>
                <a:srgbClr val="FF0000"/>
              </a:solidFill>
            </a:rPr>
            <a:t>間違いのないようにお願いします。</a:t>
          </a:r>
        </a:p>
      </xdr:txBody>
    </xdr:sp>
    <xdr:clientData/>
  </xdr:twoCellAnchor>
  <xdr:twoCellAnchor>
    <xdr:from>
      <xdr:col>11</xdr:col>
      <xdr:colOff>66674</xdr:colOff>
      <xdr:row>16</xdr:row>
      <xdr:rowOff>123825</xdr:rowOff>
    </xdr:from>
    <xdr:to>
      <xdr:col>14</xdr:col>
      <xdr:colOff>238124</xdr:colOff>
      <xdr:row>19</xdr:row>
      <xdr:rowOff>9525</xdr:rowOff>
    </xdr:to>
    <xdr:sp macro="" textlink="">
      <xdr:nvSpPr>
        <xdr:cNvPr id="4" name="吹き出し: 四角形 3">
          <a:extLst>
            <a:ext uri="{FF2B5EF4-FFF2-40B4-BE49-F238E27FC236}">
              <a16:creationId xmlns:a16="http://schemas.microsoft.com/office/drawing/2014/main" id="{B552FF66-8CED-4EED-B208-861F7B3F8901}"/>
            </a:ext>
          </a:extLst>
        </xdr:cNvPr>
        <xdr:cNvSpPr/>
      </xdr:nvSpPr>
      <xdr:spPr>
        <a:xfrm>
          <a:off x="7724774" y="363855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66674</xdr:colOff>
      <xdr:row>14</xdr:row>
      <xdr:rowOff>9525</xdr:rowOff>
    </xdr:from>
    <xdr:to>
      <xdr:col>14</xdr:col>
      <xdr:colOff>238124</xdr:colOff>
      <xdr:row>15</xdr:row>
      <xdr:rowOff>38100</xdr:rowOff>
    </xdr:to>
    <xdr:sp macro="" textlink="">
      <xdr:nvSpPr>
        <xdr:cNvPr id="5" name="吹き出し: 四角形 4">
          <a:extLst>
            <a:ext uri="{FF2B5EF4-FFF2-40B4-BE49-F238E27FC236}">
              <a16:creationId xmlns:a16="http://schemas.microsoft.com/office/drawing/2014/main" id="{C129D3C0-FCFC-45D1-A4AC-7C12E2D88F70}"/>
            </a:ext>
          </a:extLst>
        </xdr:cNvPr>
        <xdr:cNvSpPr/>
      </xdr:nvSpPr>
      <xdr:spPr>
        <a:xfrm>
          <a:off x="7724774" y="309562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47624</xdr:colOff>
      <xdr:row>1</xdr:row>
      <xdr:rowOff>76200</xdr:rowOff>
    </xdr:from>
    <xdr:to>
      <xdr:col>14</xdr:col>
      <xdr:colOff>219074</xdr:colOff>
      <xdr:row>5</xdr:row>
      <xdr:rowOff>9525</xdr:rowOff>
    </xdr:to>
    <xdr:sp macro="" textlink="">
      <xdr:nvSpPr>
        <xdr:cNvPr id="6" name="吹き出し: 四角形 5">
          <a:extLst>
            <a:ext uri="{FF2B5EF4-FFF2-40B4-BE49-F238E27FC236}">
              <a16:creationId xmlns:a16="http://schemas.microsoft.com/office/drawing/2014/main" id="{4D1AA86C-B5BF-4EA7-A773-C7B0E9937907}"/>
            </a:ext>
          </a:extLst>
        </xdr:cNvPr>
        <xdr:cNvSpPr/>
      </xdr:nvSpPr>
      <xdr:spPr>
        <a:xfrm>
          <a:off x="7705724" y="409575"/>
          <a:ext cx="2390775" cy="68580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38099</xdr:colOff>
      <xdr:row>21</xdr:row>
      <xdr:rowOff>428625</xdr:rowOff>
    </xdr:from>
    <xdr:to>
      <xdr:col>14</xdr:col>
      <xdr:colOff>209549</xdr:colOff>
      <xdr:row>22</xdr:row>
      <xdr:rowOff>314325</xdr:rowOff>
    </xdr:to>
    <xdr:sp macro="" textlink="">
      <xdr:nvSpPr>
        <xdr:cNvPr id="7" name="吹き出し: 四角形 6">
          <a:extLst>
            <a:ext uri="{FF2B5EF4-FFF2-40B4-BE49-F238E27FC236}">
              <a16:creationId xmlns:a16="http://schemas.microsoft.com/office/drawing/2014/main" id="{DCA14961-E480-44C6-A2E5-7C57897483DA}"/>
            </a:ext>
          </a:extLst>
        </xdr:cNvPr>
        <xdr:cNvSpPr/>
      </xdr:nvSpPr>
      <xdr:spPr>
        <a:xfrm>
          <a:off x="7696199" y="508635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9" name="右中かっこ 8">
          <a:extLst>
            <a:ext uri="{FF2B5EF4-FFF2-40B4-BE49-F238E27FC236}">
              <a16:creationId xmlns:a16="http://schemas.microsoft.com/office/drawing/2014/main" id="{7B804B81-DA58-4A54-9C9D-315425D092D7}"/>
            </a:ext>
          </a:extLst>
        </xdr:cNvPr>
        <xdr:cNvSpPr/>
      </xdr:nvSpPr>
      <xdr:spPr>
        <a:xfrm>
          <a:off x="4286251" y="72961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12</xdr:row>
      <xdr:rowOff>28575</xdr:rowOff>
    </xdr:to>
    <xdr:sp macro="" textlink="">
      <xdr:nvSpPr>
        <xdr:cNvPr id="2" name="吹き出し: 四角形 1">
          <a:extLst>
            <a:ext uri="{FF2B5EF4-FFF2-40B4-BE49-F238E27FC236}">
              <a16:creationId xmlns:a16="http://schemas.microsoft.com/office/drawing/2014/main" id="{5E838465-94AB-49DC-A0D1-A466E3D1C56F}"/>
            </a:ext>
          </a:extLst>
        </xdr:cNvPr>
        <xdr:cNvSpPr/>
      </xdr:nvSpPr>
      <xdr:spPr>
        <a:xfrm>
          <a:off x="7677149" y="1981200"/>
          <a:ext cx="2390775" cy="80010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11</xdr:col>
      <xdr:colOff>0</xdr:colOff>
      <xdr:row>2</xdr:row>
      <xdr:rowOff>28575</xdr:rowOff>
    </xdr:from>
    <xdr:to>
      <xdr:col>14</xdr:col>
      <xdr:colOff>171450</xdr:colOff>
      <xdr:row>5</xdr:row>
      <xdr:rowOff>57150</xdr:rowOff>
    </xdr:to>
    <xdr:sp macro="" textlink="">
      <xdr:nvSpPr>
        <xdr:cNvPr id="3" name="吹き出し: 四角形 2">
          <a:extLst>
            <a:ext uri="{FF2B5EF4-FFF2-40B4-BE49-F238E27FC236}">
              <a16:creationId xmlns:a16="http://schemas.microsoft.com/office/drawing/2014/main" id="{16686BFE-AA95-4E12-B179-DDCB3361077E}"/>
            </a:ext>
          </a:extLst>
        </xdr:cNvPr>
        <xdr:cNvSpPr/>
      </xdr:nvSpPr>
      <xdr:spPr>
        <a:xfrm>
          <a:off x="7658100" y="457200"/>
          <a:ext cx="2390775" cy="68580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6" name="右中かっこ 5">
          <a:extLst>
            <a:ext uri="{FF2B5EF4-FFF2-40B4-BE49-F238E27FC236}">
              <a16:creationId xmlns:a16="http://schemas.microsoft.com/office/drawing/2014/main" id="{7A267E2B-5C7B-4BA6-81FC-F6C911DEF0C8}"/>
            </a:ext>
          </a:extLst>
        </xdr:cNvPr>
        <xdr:cNvSpPr/>
      </xdr:nvSpPr>
      <xdr:spPr>
        <a:xfrm>
          <a:off x="4286251" y="63436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7" name="右中かっこ 6">
          <a:extLst>
            <a:ext uri="{FF2B5EF4-FFF2-40B4-BE49-F238E27FC236}">
              <a16:creationId xmlns:a16="http://schemas.microsoft.com/office/drawing/2014/main" id="{6695E816-4410-4D62-8590-21340D2681CE}"/>
            </a:ext>
          </a:extLst>
        </xdr:cNvPr>
        <xdr:cNvSpPr/>
      </xdr:nvSpPr>
      <xdr:spPr>
        <a:xfrm>
          <a:off x="4286251" y="63436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16</xdr:row>
      <xdr:rowOff>104775</xdr:rowOff>
    </xdr:from>
    <xdr:to>
      <xdr:col>14</xdr:col>
      <xdr:colOff>190500</xdr:colOff>
      <xdr:row>18</xdr:row>
      <xdr:rowOff>85725</xdr:rowOff>
    </xdr:to>
    <xdr:sp macro="" textlink="">
      <xdr:nvSpPr>
        <xdr:cNvPr id="8" name="吹き出し: 四角形 7">
          <a:extLst>
            <a:ext uri="{FF2B5EF4-FFF2-40B4-BE49-F238E27FC236}">
              <a16:creationId xmlns:a16="http://schemas.microsoft.com/office/drawing/2014/main" id="{A4D2E1EA-9CAC-4230-A867-879EA81B9300}"/>
            </a:ext>
          </a:extLst>
        </xdr:cNvPr>
        <xdr:cNvSpPr/>
      </xdr:nvSpPr>
      <xdr:spPr>
        <a:xfrm>
          <a:off x="7677150" y="361950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19050</xdr:colOff>
      <xdr:row>13</xdr:row>
      <xdr:rowOff>85725</xdr:rowOff>
    </xdr:from>
    <xdr:to>
      <xdr:col>14</xdr:col>
      <xdr:colOff>190500</xdr:colOff>
      <xdr:row>15</xdr:row>
      <xdr:rowOff>19050</xdr:rowOff>
    </xdr:to>
    <xdr:sp macro="" textlink="">
      <xdr:nvSpPr>
        <xdr:cNvPr id="9" name="吹き出し: 四角形 8">
          <a:extLst>
            <a:ext uri="{FF2B5EF4-FFF2-40B4-BE49-F238E27FC236}">
              <a16:creationId xmlns:a16="http://schemas.microsoft.com/office/drawing/2014/main" id="{BC3056E7-4888-4989-A0AB-2AB414C46373}"/>
            </a:ext>
          </a:extLst>
        </xdr:cNvPr>
        <xdr:cNvSpPr/>
      </xdr:nvSpPr>
      <xdr:spPr>
        <a:xfrm>
          <a:off x="7677150" y="307657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10</xdr:col>
      <xdr:colOff>466725</xdr:colOff>
      <xdr:row>23</xdr:row>
      <xdr:rowOff>171450</xdr:rowOff>
    </xdr:from>
    <xdr:to>
      <xdr:col>14</xdr:col>
      <xdr:colOff>161925</xdr:colOff>
      <xdr:row>25</xdr:row>
      <xdr:rowOff>104775</xdr:rowOff>
    </xdr:to>
    <xdr:sp macro="" textlink="">
      <xdr:nvSpPr>
        <xdr:cNvPr id="10" name="吹き出し: 四角形 9">
          <a:extLst>
            <a:ext uri="{FF2B5EF4-FFF2-40B4-BE49-F238E27FC236}">
              <a16:creationId xmlns:a16="http://schemas.microsoft.com/office/drawing/2014/main" id="{93459735-87F3-4E58-A7B9-D6DF0CAAB046}"/>
            </a:ext>
          </a:extLst>
        </xdr:cNvPr>
        <xdr:cNvSpPr/>
      </xdr:nvSpPr>
      <xdr:spPr>
        <a:xfrm>
          <a:off x="7648575" y="506730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57149</xdr:colOff>
      <xdr:row>9</xdr:row>
      <xdr:rowOff>0</xdr:rowOff>
    </xdr:from>
    <xdr:to>
      <xdr:col>14</xdr:col>
      <xdr:colOff>228599</xdr:colOff>
      <xdr:row>13</xdr:row>
      <xdr:rowOff>85725</xdr:rowOff>
    </xdr:to>
    <xdr:sp macro="" textlink="">
      <xdr:nvSpPr>
        <xdr:cNvPr id="2" name="吹き出し: 四角形 1">
          <a:extLst>
            <a:ext uri="{FF2B5EF4-FFF2-40B4-BE49-F238E27FC236}">
              <a16:creationId xmlns:a16="http://schemas.microsoft.com/office/drawing/2014/main" id="{2A59F91A-12FB-4B3A-B34D-E827CBD248AF}"/>
            </a:ext>
          </a:extLst>
        </xdr:cNvPr>
        <xdr:cNvSpPr/>
      </xdr:nvSpPr>
      <xdr:spPr>
        <a:xfrm>
          <a:off x="7715249" y="2038350"/>
          <a:ext cx="2390775" cy="1038225"/>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5</xdr:col>
      <xdr:colOff>38101</xdr:colOff>
      <xdr:row>31</xdr:row>
      <xdr:rowOff>66674</xdr:rowOff>
    </xdr:from>
    <xdr:to>
      <xdr:col>6</xdr:col>
      <xdr:colOff>9526</xdr:colOff>
      <xdr:row>38</xdr:row>
      <xdr:rowOff>9525</xdr:rowOff>
    </xdr:to>
    <xdr:sp macro="" textlink="">
      <xdr:nvSpPr>
        <xdr:cNvPr id="5" name="右中かっこ 4">
          <a:extLst>
            <a:ext uri="{FF2B5EF4-FFF2-40B4-BE49-F238E27FC236}">
              <a16:creationId xmlns:a16="http://schemas.microsoft.com/office/drawing/2014/main" id="{A80FF199-2FDD-4CAA-99C7-6B05E35F408D}"/>
            </a:ext>
          </a:extLst>
        </xdr:cNvPr>
        <xdr:cNvSpPr/>
      </xdr:nvSpPr>
      <xdr:spPr>
        <a:xfrm>
          <a:off x="4286251" y="6543674"/>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31</xdr:row>
      <xdr:rowOff>66674</xdr:rowOff>
    </xdr:from>
    <xdr:to>
      <xdr:col>6</xdr:col>
      <xdr:colOff>9526</xdr:colOff>
      <xdr:row>38</xdr:row>
      <xdr:rowOff>9525</xdr:rowOff>
    </xdr:to>
    <xdr:sp macro="" textlink="">
      <xdr:nvSpPr>
        <xdr:cNvPr id="6" name="右中かっこ 5">
          <a:extLst>
            <a:ext uri="{FF2B5EF4-FFF2-40B4-BE49-F238E27FC236}">
              <a16:creationId xmlns:a16="http://schemas.microsoft.com/office/drawing/2014/main" id="{927C6AD4-E498-42A1-8B96-265FCFEAEBD1}"/>
            </a:ext>
          </a:extLst>
        </xdr:cNvPr>
        <xdr:cNvSpPr/>
      </xdr:nvSpPr>
      <xdr:spPr>
        <a:xfrm>
          <a:off x="4286251" y="6543674"/>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47625</xdr:colOff>
      <xdr:row>17</xdr:row>
      <xdr:rowOff>85725</xdr:rowOff>
    </xdr:from>
    <xdr:to>
      <xdr:col>14</xdr:col>
      <xdr:colOff>219075</xdr:colOff>
      <xdr:row>19</xdr:row>
      <xdr:rowOff>66675</xdr:rowOff>
    </xdr:to>
    <xdr:sp macro="" textlink="">
      <xdr:nvSpPr>
        <xdr:cNvPr id="7" name="吹き出し: 四角形 6">
          <a:extLst>
            <a:ext uri="{FF2B5EF4-FFF2-40B4-BE49-F238E27FC236}">
              <a16:creationId xmlns:a16="http://schemas.microsoft.com/office/drawing/2014/main" id="{16D0B04F-D37E-41C3-99AF-9591945A4B64}"/>
            </a:ext>
          </a:extLst>
        </xdr:cNvPr>
        <xdr:cNvSpPr/>
      </xdr:nvSpPr>
      <xdr:spPr>
        <a:xfrm>
          <a:off x="7705725" y="383857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47625</xdr:colOff>
      <xdr:row>14</xdr:row>
      <xdr:rowOff>66675</xdr:rowOff>
    </xdr:from>
    <xdr:to>
      <xdr:col>14</xdr:col>
      <xdr:colOff>219075</xdr:colOff>
      <xdr:row>16</xdr:row>
      <xdr:rowOff>0</xdr:rowOff>
    </xdr:to>
    <xdr:sp macro="" textlink="">
      <xdr:nvSpPr>
        <xdr:cNvPr id="8" name="吹き出し: 四角形 7">
          <a:extLst>
            <a:ext uri="{FF2B5EF4-FFF2-40B4-BE49-F238E27FC236}">
              <a16:creationId xmlns:a16="http://schemas.microsoft.com/office/drawing/2014/main" id="{B6FAB76D-A546-4104-B242-8C11FF11FF1A}"/>
            </a:ext>
          </a:extLst>
        </xdr:cNvPr>
        <xdr:cNvSpPr/>
      </xdr:nvSpPr>
      <xdr:spPr>
        <a:xfrm>
          <a:off x="7705725" y="329565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57150</xdr:colOff>
      <xdr:row>22</xdr:row>
      <xdr:rowOff>123825</xdr:rowOff>
    </xdr:from>
    <xdr:to>
      <xdr:col>14</xdr:col>
      <xdr:colOff>228600</xdr:colOff>
      <xdr:row>24</xdr:row>
      <xdr:rowOff>28575</xdr:rowOff>
    </xdr:to>
    <xdr:sp macro="" textlink="">
      <xdr:nvSpPr>
        <xdr:cNvPr id="9" name="吹き出し: 四角形 8">
          <a:extLst>
            <a:ext uri="{FF2B5EF4-FFF2-40B4-BE49-F238E27FC236}">
              <a16:creationId xmlns:a16="http://schemas.microsoft.com/office/drawing/2014/main" id="{7BE2DB32-9A2C-4A34-8481-C995633F2420}"/>
            </a:ext>
          </a:extLst>
        </xdr:cNvPr>
        <xdr:cNvSpPr/>
      </xdr:nvSpPr>
      <xdr:spPr>
        <a:xfrm>
          <a:off x="7715250" y="477202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12</xdr:row>
      <xdr:rowOff>28575</xdr:rowOff>
    </xdr:to>
    <xdr:sp macro="" textlink="">
      <xdr:nvSpPr>
        <xdr:cNvPr id="2" name="吹き出し: 四角形 1">
          <a:extLst>
            <a:ext uri="{FF2B5EF4-FFF2-40B4-BE49-F238E27FC236}">
              <a16:creationId xmlns:a16="http://schemas.microsoft.com/office/drawing/2014/main" id="{88C9492F-7276-4EE4-81FD-1F606E738AB9}"/>
            </a:ext>
          </a:extLst>
        </xdr:cNvPr>
        <xdr:cNvSpPr/>
      </xdr:nvSpPr>
      <xdr:spPr>
        <a:xfrm>
          <a:off x="7677149" y="1981200"/>
          <a:ext cx="2390775" cy="80010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5" name="右中かっこ 4">
          <a:extLst>
            <a:ext uri="{FF2B5EF4-FFF2-40B4-BE49-F238E27FC236}">
              <a16:creationId xmlns:a16="http://schemas.microsoft.com/office/drawing/2014/main" id="{CA7B66B5-FC3F-4077-85A9-6D64D2FEA48A}"/>
            </a:ext>
          </a:extLst>
        </xdr:cNvPr>
        <xdr:cNvSpPr/>
      </xdr:nvSpPr>
      <xdr:spPr>
        <a:xfrm>
          <a:off x="4286251" y="61150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6" name="右中かっこ 5">
          <a:extLst>
            <a:ext uri="{FF2B5EF4-FFF2-40B4-BE49-F238E27FC236}">
              <a16:creationId xmlns:a16="http://schemas.microsoft.com/office/drawing/2014/main" id="{9084F9C6-265E-4A0D-8552-E6F836AE1E31}"/>
            </a:ext>
          </a:extLst>
        </xdr:cNvPr>
        <xdr:cNvSpPr/>
      </xdr:nvSpPr>
      <xdr:spPr>
        <a:xfrm>
          <a:off x="4286251" y="61150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38100</xdr:colOff>
      <xdr:row>16</xdr:row>
      <xdr:rowOff>123825</xdr:rowOff>
    </xdr:from>
    <xdr:to>
      <xdr:col>14</xdr:col>
      <xdr:colOff>209550</xdr:colOff>
      <xdr:row>19</xdr:row>
      <xdr:rowOff>9525</xdr:rowOff>
    </xdr:to>
    <xdr:sp macro="" textlink="">
      <xdr:nvSpPr>
        <xdr:cNvPr id="10" name="吹き出し: 四角形 9">
          <a:extLst>
            <a:ext uri="{FF2B5EF4-FFF2-40B4-BE49-F238E27FC236}">
              <a16:creationId xmlns:a16="http://schemas.microsoft.com/office/drawing/2014/main" id="{B964F5EE-5E78-47C8-A47A-FF9C040EB3D7}"/>
            </a:ext>
          </a:extLst>
        </xdr:cNvPr>
        <xdr:cNvSpPr/>
      </xdr:nvSpPr>
      <xdr:spPr>
        <a:xfrm>
          <a:off x="7696200" y="363855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38100</xdr:colOff>
      <xdr:row>14</xdr:row>
      <xdr:rowOff>9525</xdr:rowOff>
    </xdr:from>
    <xdr:to>
      <xdr:col>14</xdr:col>
      <xdr:colOff>209550</xdr:colOff>
      <xdr:row>15</xdr:row>
      <xdr:rowOff>38100</xdr:rowOff>
    </xdr:to>
    <xdr:sp macro="" textlink="">
      <xdr:nvSpPr>
        <xdr:cNvPr id="11" name="吹き出し: 四角形 10">
          <a:extLst>
            <a:ext uri="{FF2B5EF4-FFF2-40B4-BE49-F238E27FC236}">
              <a16:creationId xmlns:a16="http://schemas.microsoft.com/office/drawing/2014/main" id="{15337008-D547-4975-A88F-24D5E8984896}"/>
            </a:ext>
          </a:extLst>
        </xdr:cNvPr>
        <xdr:cNvSpPr/>
      </xdr:nvSpPr>
      <xdr:spPr>
        <a:xfrm>
          <a:off x="7696200" y="309562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47625</xdr:colOff>
      <xdr:row>22</xdr:row>
      <xdr:rowOff>28575</xdr:rowOff>
    </xdr:from>
    <xdr:to>
      <xdr:col>14</xdr:col>
      <xdr:colOff>219075</xdr:colOff>
      <xdr:row>24</xdr:row>
      <xdr:rowOff>28575</xdr:rowOff>
    </xdr:to>
    <xdr:sp macro="" textlink="">
      <xdr:nvSpPr>
        <xdr:cNvPr id="12" name="吹き出し: 四角形 11">
          <a:extLst>
            <a:ext uri="{FF2B5EF4-FFF2-40B4-BE49-F238E27FC236}">
              <a16:creationId xmlns:a16="http://schemas.microsoft.com/office/drawing/2014/main" id="{B9D42F4F-209E-40D9-9D8E-3A97D36712FA}"/>
            </a:ext>
          </a:extLst>
        </xdr:cNvPr>
        <xdr:cNvSpPr/>
      </xdr:nvSpPr>
      <xdr:spPr>
        <a:xfrm>
          <a:off x="7705725" y="457200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12</xdr:row>
      <xdr:rowOff>28575</xdr:rowOff>
    </xdr:to>
    <xdr:sp macro="" textlink="">
      <xdr:nvSpPr>
        <xdr:cNvPr id="2" name="吹き出し: 四角形 1">
          <a:extLst>
            <a:ext uri="{FF2B5EF4-FFF2-40B4-BE49-F238E27FC236}">
              <a16:creationId xmlns:a16="http://schemas.microsoft.com/office/drawing/2014/main" id="{35F76984-3E3A-44C7-90C4-7AF466ECD433}"/>
            </a:ext>
          </a:extLst>
        </xdr:cNvPr>
        <xdr:cNvSpPr/>
      </xdr:nvSpPr>
      <xdr:spPr>
        <a:xfrm>
          <a:off x="7677149" y="1981200"/>
          <a:ext cx="2390775" cy="80010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5" name="右中かっこ 4">
          <a:extLst>
            <a:ext uri="{FF2B5EF4-FFF2-40B4-BE49-F238E27FC236}">
              <a16:creationId xmlns:a16="http://schemas.microsoft.com/office/drawing/2014/main" id="{6EAA8023-3722-4A8D-8E88-B1CE211200C9}"/>
            </a:ext>
          </a:extLst>
        </xdr:cNvPr>
        <xdr:cNvSpPr/>
      </xdr:nvSpPr>
      <xdr:spPr>
        <a:xfrm>
          <a:off x="4286251" y="61531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6" name="右中かっこ 5">
          <a:extLst>
            <a:ext uri="{FF2B5EF4-FFF2-40B4-BE49-F238E27FC236}">
              <a16:creationId xmlns:a16="http://schemas.microsoft.com/office/drawing/2014/main" id="{AF5EAFD3-BF48-4FBD-8E8E-E47AA48B6A06}"/>
            </a:ext>
          </a:extLst>
        </xdr:cNvPr>
        <xdr:cNvSpPr/>
      </xdr:nvSpPr>
      <xdr:spPr>
        <a:xfrm>
          <a:off x="4286251" y="61531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16</xdr:row>
      <xdr:rowOff>57150</xdr:rowOff>
    </xdr:from>
    <xdr:to>
      <xdr:col>14</xdr:col>
      <xdr:colOff>190500</xdr:colOff>
      <xdr:row>18</xdr:row>
      <xdr:rowOff>38100</xdr:rowOff>
    </xdr:to>
    <xdr:sp macro="" textlink="">
      <xdr:nvSpPr>
        <xdr:cNvPr id="7" name="吹き出し: 四角形 6">
          <a:extLst>
            <a:ext uri="{FF2B5EF4-FFF2-40B4-BE49-F238E27FC236}">
              <a16:creationId xmlns:a16="http://schemas.microsoft.com/office/drawing/2014/main" id="{2B53C213-F395-4EC8-88DD-9A0642BC3B8B}"/>
            </a:ext>
          </a:extLst>
        </xdr:cNvPr>
        <xdr:cNvSpPr/>
      </xdr:nvSpPr>
      <xdr:spPr>
        <a:xfrm>
          <a:off x="7677150" y="357187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19050</xdr:colOff>
      <xdr:row>13</xdr:row>
      <xdr:rowOff>38100</xdr:rowOff>
    </xdr:from>
    <xdr:to>
      <xdr:col>14</xdr:col>
      <xdr:colOff>190500</xdr:colOff>
      <xdr:row>14</xdr:row>
      <xdr:rowOff>304800</xdr:rowOff>
    </xdr:to>
    <xdr:sp macro="" textlink="">
      <xdr:nvSpPr>
        <xdr:cNvPr id="8" name="吹き出し: 四角形 7">
          <a:extLst>
            <a:ext uri="{FF2B5EF4-FFF2-40B4-BE49-F238E27FC236}">
              <a16:creationId xmlns:a16="http://schemas.microsoft.com/office/drawing/2014/main" id="{86446B5E-AE33-4BBA-B82A-97D0146389E7}"/>
            </a:ext>
          </a:extLst>
        </xdr:cNvPr>
        <xdr:cNvSpPr/>
      </xdr:nvSpPr>
      <xdr:spPr>
        <a:xfrm>
          <a:off x="7677150" y="302895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28575</xdr:colOff>
      <xdr:row>21</xdr:row>
      <xdr:rowOff>133350</xdr:rowOff>
    </xdr:from>
    <xdr:to>
      <xdr:col>14</xdr:col>
      <xdr:colOff>200025</xdr:colOff>
      <xdr:row>23</xdr:row>
      <xdr:rowOff>114300</xdr:rowOff>
    </xdr:to>
    <xdr:sp macro="" textlink="">
      <xdr:nvSpPr>
        <xdr:cNvPr id="9" name="吹き出し: 四角形 8">
          <a:extLst>
            <a:ext uri="{FF2B5EF4-FFF2-40B4-BE49-F238E27FC236}">
              <a16:creationId xmlns:a16="http://schemas.microsoft.com/office/drawing/2014/main" id="{C07B1BBE-8AA8-4EA9-8F26-7CEC8E91A9B2}"/>
            </a:ext>
          </a:extLst>
        </xdr:cNvPr>
        <xdr:cNvSpPr/>
      </xdr:nvSpPr>
      <xdr:spPr>
        <a:xfrm>
          <a:off x="7686675" y="450532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18</xdr:row>
      <xdr:rowOff>28575</xdr:rowOff>
    </xdr:to>
    <xdr:sp macro="" textlink="">
      <xdr:nvSpPr>
        <xdr:cNvPr id="2" name="吹き出し: 四角形 1">
          <a:extLst>
            <a:ext uri="{FF2B5EF4-FFF2-40B4-BE49-F238E27FC236}">
              <a16:creationId xmlns:a16="http://schemas.microsoft.com/office/drawing/2014/main" id="{78CFA3F3-691D-4CC2-9A8B-0E070B614B30}"/>
            </a:ext>
          </a:extLst>
        </xdr:cNvPr>
        <xdr:cNvSpPr/>
      </xdr:nvSpPr>
      <xdr:spPr>
        <a:xfrm>
          <a:off x="7677149" y="1981200"/>
          <a:ext cx="2390775" cy="22288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5</xdr:col>
      <xdr:colOff>38101</xdr:colOff>
      <xdr:row>36</xdr:row>
      <xdr:rowOff>66674</xdr:rowOff>
    </xdr:from>
    <xdr:to>
      <xdr:col>6</xdr:col>
      <xdr:colOff>9526</xdr:colOff>
      <xdr:row>43</xdr:row>
      <xdr:rowOff>9525</xdr:rowOff>
    </xdr:to>
    <xdr:sp macro="" textlink="">
      <xdr:nvSpPr>
        <xdr:cNvPr id="5" name="右中かっこ 4">
          <a:extLst>
            <a:ext uri="{FF2B5EF4-FFF2-40B4-BE49-F238E27FC236}">
              <a16:creationId xmlns:a16="http://schemas.microsoft.com/office/drawing/2014/main" id="{A2810610-5C17-48DD-812B-825D2F0A5AD0}"/>
            </a:ext>
          </a:extLst>
        </xdr:cNvPr>
        <xdr:cNvSpPr/>
      </xdr:nvSpPr>
      <xdr:spPr>
        <a:xfrm>
          <a:off x="4286251" y="815339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36</xdr:row>
      <xdr:rowOff>66674</xdr:rowOff>
    </xdr:from>
    <xdr:to>
      <xdr:col>6</xdr:col>
      <xdr:colOff>9526</xdr:colOff>
      <xdr:row>43</xdr:row>
      <xdr:rowOff>9525</xdr:rowOff>
    </xdr:to>
    <xdr:sp macro="" textlink="">
      <xdr:nvSpPr>
        <xdr:cNvPr id="6" name="右中かっこ 5">
          <a:extLst>
            <a:ext uri="{FF2B5EF4-FFF2-40B4-BE49-F238E27FC236}">
              <a16:creationId xmlns:a16="http://schemas.microsoft.com/office/drawing/2014/main" id="{07CE4B07-6C70-485B-8A4C-09AD39EE9E43}"/>
            </a:ext>
          </a:extLst>
        </xdr:cNvPr>
        <xdr:cNvSpPr/>
      </xdr:nvSpPr>
      <xdr:spPr>
        <a:xfrm>
          <a:off x="4286251" y="815339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22</xdr:row>
      <xdr:rowOff>123825</xdr:rowOff>
    </xdr:from>
    <xdr:to>
      <xdr:col>14</xdr:col>
      <xdr:colOff>190500</xdr:colOff>
      <xdr:row>25</xdr:row>
      <xdr:rowOff>9525</xdr:rowOff>
    </xdr:to>
    <xdr:sp macro="" textlink="">
      <xdr:nvSpPr>
        <xdr:cNvPr id="7" name="吹き出し: 四角形 6">
          <a:extLst>
            <a:ext uri="{FF2B5EF4-FFF2-40B4-BE49-F238E27FC236}">
              <a16:creationId xmlns:a16="http://schemas.microsoft.com/office/drawing/2014/main" id="{2458A000-9015-4713-A790-E3F1277C3E76}"/>
            </a:ext>
          </a:extLst>
        </xdr:cNvPr>
        <xdr:cNvSpPr/>
      </xdr:nvSpPr>
      <xdr:spPr>
        <a:xfrm>
          <a:off x="7677150" y="506730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19050</xdr:colOff>
      <xdr:row>20</xdr:row>
      <xdr:rowOff>9525</xdr:rowOff>
    </xdr:from>
    <xdr:to>
      <xdr:col>14</xdr:col>
      <xdr:colOff>190500</xdr:colOff>
      <xdr:row>21</xdr:row>
      <xdr:rowOff>38100</xdr:rowOff>
    </xdr:to>
    <xdr:sp macro="" textlink="">
      <xdr:nvSpPr>
        <xdr:cNvPr id="8" name="吹き出し: 四角形 7">
          <a:extLst>
            <a:ext uri="{FF2B5EF4-FFF2-40B4-BE49-F238E27FC236}">
              <a16:creationId xmlns:a16="http://schemas.microsoft.com/office/drawing/2014/main" id="{D495EC40-C038-4296-A7C9-AEAB571DBE1D}"/>
            </a:ext>
          </a:extLst>
        </xdr:cNvPr>
        <xdr:cNvSpPr/>
      </xdr:nvSpPr>
      <xdr:spPr>
        <a:xfrm>
          <a:off x="7677150" y="452437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twoCellAnchor>
    <xdr:from>
      <xdr:col>11</xdr:col>
      <xdr:colOff>28575</xdr:colOff>
      <xdr:row>27</xdr:row>
      <xdr:rowOff>57150</xdr:rowOff>
    </xdr:from>
    <xdr:to>
      <xdr:col>14</xdr:col>
      <xdr:colOff>200025</xdr:colOff>
      <xdr:row>28</xdr:row>
      <xdr:rowOff>85725</xdr:rowOff>
    </xdr:to>
    <xdr:sp macro="" textlink="">
      <xdr:nvSpPr>
        <xdr:cNvPr id="9" name="吹き出し: 四角形 8">
          <a:extLst>
            <a:ext uri="{FF2B5EF4-FFF2-40B4-BE49-F238E27FC236}">
              <a16:creationId xmlns:a16="http://schemas.microsoft.com/office/drawing/2014/main" id="{B9A81765-DF89-49A9-97EE-05B70CB8A2CF}"/>
            </a:ext>
          </a:extLst>
        </xdr:cNvPr>
        <xdr:cNvSpPr/>
      </xdr:nvSpPr>
      <xdr:spPr>
        <a:xfrm>
          <a:off x="7686675" y="600075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各部基準シートに入力で反映表示</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c\d&#30476;&#20013;&#25991;&#36899;\Users\ta0731\AppData\Local\Temp\Temp1_2013_waza_056.zip\2013_waza_0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a0731/AppData/Local/Temp/Temp1_2013_waza_056.zip/2013_waza_0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検索"/>
      <sheetName val="商品一覧"/>
    </sheetNames>
    <sheetDataSet>
      <sheetData sheetId="0"/>
      <sheetData sheetId="1">
        <row r="2">
          <cell r="A2" t="str">
            <v>レギュラーコーヒー</v>
          </cell>
        </row>
        <row r="3">
          <cell r="A3" t="str">
            <v>レギュラーコーヒー</v>
          </cell>
        </row>
        <row r="4">
          <cell r="A4" t="str">
            <v>レギュラーコーヒー</v>
          </cell>
        </row>
        <row r="5">
          <cell r="A5" t="str">
            <v>レギュラーコーヒー</v>
          </cell>
        </row>
        <row r="6">
          <cell r="A6" t="str">
            <v>レギュラーコーヒー</v>
          </cell>
        </row>
        <row r="7">
          <cell r="A7" t="str">
            <v>レギュラーコーヒー</v>
          </cell>
        </row>
        <row r="8">
          <cell r="A8" t="str">
            <v>ドリップ オン</v>
          </cell>
        </row>
        <row r="9">
          <cell r="A9" t="str">
            <v>ドリップ オン</v>
          </cell>
        </row>
        <row r="10">
          <cell r="A10" t="str">
            <v>ドリップ オン</v>
          </cell>
        </row>
        <row r="11">
          <cell r="A11" t="str">
            <v>ドリップ オン</v>
          </cell>
        </row>
        <row r="12">
          <cell r="A12" t="str">
            <v>ドリップ オン</v>
          </cell>
        </row>
        <row r="13">
          <cell r="A13" t="str">
            <v>インスタント</v>
          </cell>
        </row>
        <row r="14">
          <cell r="A14" t="str">
            <v>インスタント</v>
          </cell>
        </row>
        <row r="15">
          <cell r="A15" t="str">
            <v>インスタント</v>
          </cell>
        </row>
        <row r="16">
          <cell r="A16" t="str">
            <v>インスタント</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検索"/>
      <sheetName val="商品一覧"/>
    </sheetNames>
    <sheetDataSet>
      <sheetData sheetId="0"/>
      <sheetData sheetId="1">
        <row r="2">
          <cell r="A2" t="str">
            <v>レギュラーコーヒー</v>
          </cell>
        </row>
        <row r="3">
          <cell r="A3" t="str">
            <v>レギュラーコーヒー</v>
          </cell>
        </row>
        <row r="4">
          <cell r="A4" t="str">
            <v>レギュラーコーヒー</v>
          </cell>
        </row>
        <row r="5">
          <cell r="A5" t="str">
            <v>レギュラーコーヒー</v>
          </cell>
        </row>
        <row r="6">
          <cell r="A6" t="str">
            <v>レギュラーコーヒー</v>
          </cell>
        </row>
        <row r="7">
          <cell r="A7" t="str">
            <v>レギュラーコーヒー</v>
          </cell>
        </row>
        <row r="8">
          <cell r="A8" t="str">
            <v>ドリップ オン</v>
          </cell>
        </row>
        <row r="9">
          <cell r="A9" t="str">
            <v>ドリップ オン</v>
          </cell>
        </row>
        <row r="10">
          <cell r="A10" t="str">
            <v>ドリップ オン</v>
          </cell>
        </row>
        <row r="11">
          <cell r="A11" t="str">
            <v>ドリップ オン</v>
          </cell>
        </row>
        <row r="12">
          <cell r="A12" t="str">
            <v>ドリップ オン</v>
          </cell>
        </row>
        <row r="13">
          <cell r="A13" t="str">
            <v>インスタント</v>
          </cell>
        </row>
        <row r="14">
          <cell r="A14" t="str">
            <v>インスタント</v>
          </cell>
        </row>
        <row r="15">
          <cell r="A15" t="str">
            <v>インスタント</v>
          </cell>
        </row>
        <row r="16">
          <cell r="A16" t="str">
            <v>インスタント</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chubun@chorus.ocn.ne.jp"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o-chubun@chorus.ocn.ne.jp"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o-chubun@chorus.ocn.ne.j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mailto:o-chubun@chorus.ocn.ne.jp"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o-chubun@chorus.ocn.ne.jp"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mailto:o-chubun@chorus.ocn.ne.jp"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mailto:o-chubun@chorus.ocn.ne.jp"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mailto:o-chubun@chorus.ocn.ne.jp"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mailto:o-chubun@chorus.ocn.ne.jp"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mailto:o-chubun@chorus.ocn.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o-chubun@chorus.ocn.ne.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o-chubun@chorus.ocn.ne.jp"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o-chubun@chorus.ocn.ne.jp"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o-chubun@chorus.ocn.ne.jp"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o-chubun@chorus.ocn.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A4F7A-294D-4013-9D5F-2966AB41334F}">
  <sheetPr>
    <pageSetUpPr fitToPage="1"/>
  </sheetPr>
  <dimension ref="A1:N51"/>
  <sheetViews>
    <sheetView view="pageBreakPreview" zoomScaleNormal="100" zoomScaleSheetLayoutView="100" workbookViewId="0">
      <selection activeCell="A2" sqref="A2:J2"/>
    </sheetView>
  </sheetViews>
  <sheetFormatPr defaultColWidth="8.875" defaultRowHeight="15" x14ac:dyDescent="0.4"/>
  <cols>
    <col min="1" max="1" width="2.5" style="1" customWidth="1"/>
    <col min="2" max="2" width="4.875" style="1" bestFit="1" customWidth="1"/>
    <col min="3" max="8" width="8.875" style="1"/>
    <col min="9" max="9" width="11.5" style="1" customWidth="1"/>
    <col min="10" max="10" width="16.5" style="1" customWidth="1"/>
    <col min="11" max="11" width="16.25" style="1" customWidth="1"/>
    <col min="12" max="16384" width="8.875" style="1"/>
  </cols>
  <sheetData>
    <row r="1" spans="1:14" ht="15" customHeight="1" x14ac:dyDescent="0.4">
      <c r="C1" s="112"/>
      <c r="D1" s="112"/>
      <c r="E1" s="112"/>
      <c r="F1" s="112"/>
      <c r="G1" s="112"/>
      <c r="H1" s="112"/>
      <c r="I1" s="112"/>
      <c r="J1" s="112"/>
    </row>
    <row r="2" spans="1:14" ht="32.25" customHeight="1" x14ac:dyDescent="0.4">
      <c r="A2" s="113" t="s">
        <v>165</v>
      </c>
      <c r="B2" s="113"/>
      <c r="C2" s="113"/>
      <c r="D2" s="113"/>
      <c r="E2" s="113"/>
      <c r="F2" s="113"/>
      <c r="G2" s="113"/>
      <c r="H2" s="113"/>
      <c r="I2" s="113"/>
      <c r="J2" s="113"/>
    </row>
    <row r="3" spans="1:14" ht="15" customHeight="1" x14ac:dyDescent="0.4"/>
    <row r="4" spans="1:14" ht="21" customHeight="1" x14ac:dyDescent="0.4">
      <c r="B4" s="31" t="s">
        <v>25</v>
      </c>
      <c r="C4" s="102" t="s">
        <v>26</v>
      </c>
      <c r="D4" s="102"/>
      <c r="E4" s="102"/>
      <c r="F4" s="102"/>
      <c r="G4" s="102"/>
      <c r="H4" s="102"/>
      <c r="I4" s="102"/>
      <c r="J4" s="102"/>
      <c r="K4" s="102"/>
    </row>
    <row r="5" spans="1:14" ht="21" customHeight="1" x14ac:dyDescent="0.4">
      <c r="B5" s="31"/>
      <c r="C5" s="101" t="s">
        <v>27</v>
      </c>
      <c r="D5" s="101"/>
      <c r="E5" s="101"/>
      <c r="F5" s="101"/>
      <c r="G5" s="101"/>
      <c r="H5" s="101"/>
      <c r="I5" s="101"/>
      <c r="J5" s="101"/>
      <c r="K5" s="101"/>
    </row>
    <row r="6" spans="1:14" ht="21" customHeight="1" x14ac:dyDescent="0.4">
      <c r="B6" s="31"/>
      <c r="C6" s="101" t="s">
        <v>28</v>
      </c>
      <c r="D6" s="101"/>
      <c r="E6" s="101"/>
      <c r="F6" s="101"/>
      <c r="G6" s="101"/>
      <c r="H6" s="101"/>
      <c r="I6" s="101"/>
      <c r="J6" s="101"/>
      <c r="K6" s="101"/>
    </row>
    <row r="7" spans="1:14" ht="21" customHeight="1" x14ac:dyDescent="0.4">
      <c r="B7" s="31"/>
      <c r="C7" s="101" t="s">
        <v>29</v>
      </c>
      <c r="D7" s="101"/>
      <c r="E7" s="101"/>
      <c r="F7" s="101"/>
      <c r="G7" s="101"/>
      <c r="H7" s="101"/>
      <c r="I7" s="101"/>
      <c r="J7" s="101"/>
      <c r="K7" s="101"/>
    </row>
    <row r="8" spans="1:14" ht="15" customHeight="1" x14ac:dyDescent="0.4">
      <c r="B8" s="31"/>
      <c r="C8" s="101"/>
      <c r="D8" s="101"/>
      <c r="E8" s="101"/>
      <c r="F8" s="101"/>
      <c r="G8" s="101"/>
      <c r="H8" s="101"/>
      <c r="I8" s="101"/>
      <c r="J8" s="101"/>
      <c r="K8" s="101"/>
    </row>
    <row r="9" spans="1:14" ht="21" customHeight="1" x14ac:dyDescent="0.4">
      <c r="B9" s="31" t="s">
        <v>30</v>
      </c>
      <c r="C9" s="102" t="s">
        <v>31</v>
      </c>
      <c r="D9" s="102"/>
      <c r="E9" s="102"/>
      <c r="F9" s="102"/>
      <c r="G9" s="102"/>
      <c r="H9" s="102"/>
      <c r="I9" s="102"/>
      <c r="J9" s="102"/>
      <c r="K9" s="102"/>
    </row>
    <row r="10" spans="1:14" ht="15" customHeight="1" x14ac:dyDescent="0.4">
      <c r="B10" s="31"/>
      <c r="C10" s="101"/>
      <c r="D10" s="101"/>
      <c r="E10" s="101"/>
      <c r="F10" s="101"/>
      <c r="G10" s="101"/>
      <c r="H10" s="101"/>
      <c r="I10" s="101"/>
      <c r="J10" s="101"/>
      <c r="K10" s="101"/>
    </row>
    <row r="11" spans="1:14" ht="21" customHeight="1" x14ac:dyDescent="0.4">
      <c r="B11" s="31" t="s">
        <v>32</v>
      </c>
      <c r="C11" s="102" t="s">
        <v>33</v>
      </c>
      <c r="D11" s="102"/>
      <c r="E11" s="102"/>
      <c r="F11" s="102"/>
      <c r="G11" s="102"/>
      <c r="H11" s="102"/>
      <c r="I11" s="102"/>
      <c r="J11" s="102"/>
      <c r="K11" s="102"/>
    </row>
    <row r="12" spans="1:14" ht="26.25" customHeight="1" x14ac:dyDescent="0.4">
      <c r="B12" s="31"/>
      <c r="C12" s="103" t="s">
        <v>34</v>
      </c>
      <c r="D12" s="104"/>
      <c r="E12" s="104"/>
      <c r="F12" s="104"/>
      <c r="G12" s="104"/>
      <c r="H12" s="104"/>
      <c r="I12" s="104"/>
      <c r="J12" s="104"/>
      <c r="K12" s="104"/>
    </row>
    <row r="13" spans="1:14" ht="37.5" customHeight="1" x14ac:dyDescent="0.4">
      <c r="B13" s="31"/>
      <c r="C13" s="103" t="s">
        <v>35</v>
      </c>
      <c r="D13" s="104"/>
      <c r="E13" s="104"/>
      <c r="F13" s="104"/>
      <c r="G13" s="104"/>
      <c r="H13" s="104"/>
      <c r="I13" s="104"/>
      <c r="J13" s="104"/>
      <c r="K13" s="104"/>
    </row>
    <row r="14" spans="1:14" ht="37.5" customHeight="1" x14ac:dyDescent="0.4">
      <c r="B14" s="31"/>
      <c r="C14" s="105" t="s">
        <v>167</v>
      </c>
      <c r="D14" s="106"/>
      <c r="E14" s="106"/>
      <c r="F14" s="106"/>
      <c r="G14" s="106"/>
      <c r="H14" s="106"/>
      <c r="I14" s="106"/>
      <c r="J14" s="106"/>
      <c r="K14" s="106"/>
      <c r="N14" s="8"/>
    </row>
    <row r="15" spans="1:14" ht="37.5" customHeight="1" x14ac:dyDescent="0.4">
      <c r="B15" s="31"/>
      <c r="C15" s="107" t="s">
        <v>36</v>
      </c>
      <c r="D15" s="101"/>
      <c r="E15" s="101"/>
      <c r="F15" s="101"/>
      <c r="G15" s="101"/>
      <c r="H15" s="101"/>
      <c r="I15" s="101"/>
      <c r="J15" s="101"/>
      <c r="K15" s="101"/>
    </row>
    <row r="16" spans="1:14" ht="26.25" customHeight="1" x14ac:dyDescent="0.4">
      <c r="B16" s="31"/>
      <c r="C16" s="104" t="s">
        <v>37</v>
      </c>
      <c r="D16" s="104"/>
      <c r="E16" s="104"/>
      <c r="F16" s="104"/>
      <c r="G16" s="104"/>
      <c r="H16" s="104"/>
      <c r="I16" s="104"/>
      <c r="J16" s="104"/>
      <c r="K16" s="104"/>
    </row>
    <row r="17" spans="2:11" ht="15" customHeight="1" x14ac:dyDescent="0.4">
      <c r="B17" s="31"/>
      <c r="C17" s="32"/>
      <c r="D17" s="32"/>
      <c r="E17" s="32"/>
      <c r="F17" s="32"/>
      <c r="G17" s="32"/>
      <c r="H17" s="32"/>
      <c r="I17" s="32"/>
      <c r="J17" s="32"/>
      <c r="K17" s="32"/>
    </row>
    <row r="18" spans="2:11" ht="42" customHeight="1" x14ac:dyDescent="0.4">
      <c r="B18" s="31"/>
      <c r="C18" s="108" t="s">
        <v>168</v>
      </c>
      <c r="D18" s="109"/>
      <c r="E18" s="109"/>
      <c r="F18" s="109"/>
      <c r="G18" s="109"/>
      <c r="H18" s="109"/>
      <c r="I18" s="109"/>
      <c r="J18" s="109"/>
      <c r="K18" s="109"/>
    </row>
    <row r="19" spans="2:11" ht="34.5" x14ac:dyDescent="0.4">
      <c r="B19" s="31"/>
      <c r="C19" s="110" t="s">
        <v>23</v>
      </c>
      <c r="D19" s="111"/>
      <c r="E19" s="111"/>
      <c r="F19" s="111"/>
      <c r="G19" s="111"/>
      <c r="H19" s="111"/>
      <c r="I19" s="111"/>
      <c r="J19" s="111"/>
      <c r="K19" s="111"/>
    </row>
    <row r="20" spans="2:11" ht="15" customHeight="1" x14ac:dyDescent="0.4">
      <c r="B20" s="31"/>
      <c r="C20" s="30"/>
      <c r="D20" s="30"/>
      <c r="E20" s="30"/>
      <c r="F20" s="30"/>
      <c r="G20" s="30"/>
      <c r="H20" s="30"/>
      <c r="I20" s="30"/>
      <c r="J20" s="30"/>
      <c r="K20" s="30"/>
    </row>
    <row r="21" spans="2:11" ht="18.75" customHeight="1" x14ac:dyDescent="0.4">
      <c r="B21" s="31" t="s">
        <v>38</v>
      </c>
      <c r="C21" s="102" t="s">
        <v>39</v>
      </c>
      <c r="D21" s="102"/>
      <c r="E21" s="102"/>
      <c r="F21" s="102"/>
      <c r="G21" s="102"/>
      <c r="H21" s="102"/>
      <c r="I21" s="102"/>
      <c r="J21" s="102"/>
      <c r="K21" s="102"/>
    </row>
    <row r="22" spans="2:11" ht="26.25" customHeight="1" x14ac:dyDescent="0.4">
      <c r="B22" s="31"/>
      <c r="C22" s="101" t="s">
        <v>40</v>
      </c>
      <c r="D22" s="101"/>
      <c r="E22" s="101"/>
      <c r="F22" s="101"/>
      <c r="G22" s="101"/>
      <c r="H22" s="101"/>
      <c r="I22" s="101"/>
      <c r="J22" s="101"/>
      <c r="K22" s="101"/>
    </row>
    <row r="23" spans="2:11" ht="26.25" customHeight="1" x14ac:dyDescent="0.4">
      <c r="B23" s="31"/>
      <c r="C23" s="101" t="s">
        <v>41</v>
      </c>
      <c r="D23" s="101"/>
      <c r="E23" s="101"/>
      <c r="F23" s="101"/>
      <c r="G23" s="101"/>
      <c r="H23" s="101"/>
      <c r="I23" s="101"/>
      <c r="J23" s="101"/>
      <c r="K23" s="101"/>
    </row>
    <row r="24" spans="2:11" ht="26.25" customHeight="1" x14ac:dyDescent="0.4">
      <c r="B24" s="31"/>
      <c r="C24" s="101" t="s">
        <v>42</v>
      </c>
      <c r="D24" s="101"/>
      <c r="E24" s="101"/>
      <c r="F24" s="101"/>
      <c r="G24" s="101"/>
      <c r="H24" s="101"/>
      <c r="I24" s="101"/>
      <c r="J24" s="101"/>
      <c r="K24" s="101"/>
    </row>
    <row r="25" spans="2:11" ht="26.25" customHeight="1" x14ac:dyDescent="0.4">
      <c r="B25" s="31"/>
      <c r="C25" s="101" t="s">
        <v>43</v>
      </c>
      <c r="D25" s="101"/>
      <c r="E25" s="101"/>
      <c r="F25" s="101"/>
      <c r="G25" s="101"/>
      <c r="H25" s="101"/>
      <c r="I25" s="101"/>
      <c r="J25" s="101"/>
      <c r="K25" s="101"/>
    </row>
    <row r="26" spans="2:11" ht="26.25" customHeight="1" x14ac:dyDescent="0.4">
      <c r="B26" s="31"/>
      <c r="C26" s="101" t="s">
        <v>169</v>
      </c>
      <c r="D26" s="101"/>
      <c r="E26" s="101"/>
      <c r="F26" s="101"/>
      <c r="G26" s="101"/>
      <c r="H26" s="101"/>
      <c r="I26" s="101"/>
      <c r="J26" s="101"/>
      <c r="K26" s="101"/>
    </row>
    <row r="27" spans="2:11" ht="26.25" customHeight="1" x14ac:dyDescent="0.4">
      <c r="B27" s="31"/>
      <c r="C27" s="101" t="s">
        <v>44</v>
      </c>
      <c r="D27" s="101"/>
      <c r="E27" s="101"/>
      <c r="F27" s="101"/>
      <c r="G27" s="101"/>
      <c r="H27" s="101"/>
      <c r="I27" s="101"/>
      <c r="J27" s="101"/>
      <c r="K27" s="101"/>
    </row>
    <row r="28" spans="2:11" ht="15" customHeight="1" x14ac:dyDescent="0.4">
      <c r="B28" s="31"/>
      <c r="C28" s="27"/>
      <c r="D28" s="27"/>
      <c r="E28" s="27"/>
      <c r="F28" s="27"/>
      <c r="G28" s="27"/>
      <c r="H28" s="27"/>
      <c r="I28" s="27"/>
      <c r="J28" s="27"/>
      <c r="K28" s="27"/>
    </row>
    <row r="29" spans="2:11" ht="18.75" customHeight="1" x14ac:dyDescent="0.4">
      <c r="B29" s="31" t="s">
        <v>45</v>
      </c>
      <c r="C29" s="102" t="s">
        <v>46</v>
      </c>
      <c r="D29" s="102"/>
      <c r="E29" s="102"/>
      <c r="F29" s="102"/>
      <c r="G29" s="102"/>
      <c r="H29" s="102"/>
      <c r="I29" s="102"/>
      <c r="J29" s="102"/>
      <c r="K29" s="102"/>
    </row>
    <row r="30" spans="2:11" ht="27" customHeight="1" x14ac:dyDescent="0.4">
      <c r="B30" s="31"/>
      <c r="C30" s="101" t="s">
        <v>170</v>
      </c>
      <c r="D30" s="101"/>
      <c r="E30" s="101"/>
      <c r="F30" s="101"/>
      <c r="G30" s="101"/>
      <c r="H30" s="101"/>
      <c r="I30" s="101"/>
      <c r="J30" s="101"/>
      <c r="K30" s="101"/>
    </row>
    <row r="31" spans="2:11" ht="26.25" customHeight="1" x14ac:dyDescent="0.4">
      <c r="B31" s="31"/>
      <c r="C31" s="101"/>
      <c r="D31" s="101"/>
      <c r="E31" s="101"/>
      <c r="F31" s="101"/>
      <c r="G31" s="101"/>
      <c r="H31" s="101"/>
      <c r="I31" s="101"/>
      <c r="J31" s="101"/>
      <c r="K31" s="101"/>
    </row>
    <row r="32" spans="2:11" ht="15" customHeight="1" x14ac:dyDescent="0.4">
      <c r="B32" s="31"/>
      <c r="C32" s="101"/>
      <c r="D32" s="101"/>
      <c r="E32" s="101"/>
      <c r="F32" s="101"/>
      <c r="G32" s="101"/>
      <c r="H32" s="101"/>
      <c r="I32" s="101"/>
      <c r="J32" s="101"/>
      <c r="K32" s="101"/>
    </row>
    <row r="33" spans="2:11" ht="26.25" customHeight="1" x14ac:dyDescent="0.4">
      <c r="B33" s="31" t="s">
        <v>47</v>
      </c>
      <c r="C33" s="102" t="s">
        <v>48</v>
      </c>
      <c r="D33" s="102"/>
      <c r="E33" s="102"/>
      <c r="F33" s="102"/>
      <c r="G33" s="102"/>
      <c r="H33" s="102"/>
      <c r="I33" s="102"/>
      <c r="J33" s="102"/>
      <c r="K33" s="102"/>
    </row>
    <row r="34" spans="2:11" ht="19.5" customHeight="1" x14ac:dyDescent="0.4">
      <c r="B34" s="31"/>
      <c r="C34" s="100" t="s">
        <v>49</v>
      </c>
      <c r="D34" s="100"/>
      <c r="E34" s="100" t="s">
        <v>50</v>
      </c>
      <c r="F34" s="100"/>
      <c r="G34" s="100"/>
      <c r="H34" s="100"/>
      <c r="I34" s="100" t="s">
        <v>51</v>
      </c>
      <c r="J34" s="100"/>
      <c r="K34" s="100"/>
    </row>
    <row r="35" spans="2:11" ht="22.5" customHeight="1" x14ac:dyDescent="0.4">
      <c r="B35" s="31"/>
      <c r="C35" s="94" t="s">
        <v>171</v>
      </c>
      <c r="D35" s="94"/>
      <c r="E35" s="95" t="s">
        <v>52</v>
      </c>
      <c r="F35" s="95"/>
      <c r="G35" s="95"/>
      <c r="H35" s="95"/>
      <c r="I35" s="95" t="s">
        <v>53</v>
      </c>
      <c r="J35" s="95"/>
      <c r="K35" s="95"/>
    </row>
    <row r="36" spans="2:11" ht="22.5" customHeight="1" x14ac:dyDescent="0.4">
      <c r="B36" s="31"/>
      <c r="C36" s="94" t="s">
        <v>172</v>
      </c>
      <c r="D36" s="94"/>
      <c r="E36" s="95" t="s">
        <v>54</v>
      </c>
      <c r="F36" s="95"/>
      <c r="G36" s="95"/>
      <c r="H36" s="95"/>
      <c r="I36" s="95" t="s">
        <v>55</v>
      </c>
      <c r="J36" s="95"/>
      <c r="K36" s="95"/>
    </row>
    <row r="37" spans="2:11" ht="22.5" customHeight="1" x14ac:dyDescent="0.4">
      <c r="B37" s="31"/>
      <c r="C37" s="94" t="s">
        <v>173</v>
      </c>
      <c r="D37" s="94"/>
      <c r="E37" s="95" t="s">
        <v>56</v>
      </c>
      <c r="F37" s="95"/>
      <c r="G37" s="95"/>
      <c r="H37" s="95"/>
      <c r="I37" s="95" t="s">
        <v>57</v>
      </c>
      <c r="J37" s="95"/>
      <c r="K37" s="95"/>
    </row>
    <row r="38" spans="2:11" ht="22.5" customHeight="1" x14ac:dyDescent="0.4">
      <c r="B38" s="31"/>
      <c r="C38" s="94" t="s">
        <v>174</v>
      </c>
      <c r="D38" s="94"/>
      <c r="E38" s="95" t="s">
        <v>175</v>
      </c>
      <c r="F38" s="95"/>
      <c r="G38" s="95"/>
      <c r="H38" s="95"/>
      <c r="I38" s="95" t="s">
        <v>176</v>
      </c>
      <c r="J38" s="95"/>
      <c r="K38" s="95"/>
    </row>
    <row r="39" spans="2:11" ht="22.5" customHeight="1" x14ac:dyDescent="0.4">
      <c r="B39" s="31"/>
      <c r="C39" s="94" t="s">
        <v>177</v>
      </c>
      <c r="D39" s="94"/>
      <c r="E39" s="95" t="s">
        <v>178</v>
      </c>
      <c r="F39" s="95"/>
      <c r="G39" s="95"/>
      <c r="H39" s="95"/>
      <c r="I39" s="95"/>
      <c r="J39" s="95"/>
      <c r="K39" s="95"/>
    </row>
    <row r="40" spans="2:11" ht="22.5" customHeight="1" x14ac:dyDescent="0.4">
      <c r="B40" s="31"/>
      <c r="C40" s="96" t="s">
        <v>179</v>
      </c>
      <c r="D40" s="97"/>
      <c r="E40" s="98" t="s">
        <v>180</v>
      </c>
      <c r="F40" s="98"/>
      <c r="G40" s="98"/>
      <c r="H40" s="98"/>
      <c r="I40" s="98"/>
      <c r="J40" s="98"/>
      <c r="K40" s="99"/>
    </row>
    <row r="41" spans="2:11" ht="15" customHeight="1" x14ac:dyDescent="0.4">
      <c r="B41" s="33"/>
      <c r="C41" s="30"/>
      <c r="D41" s="30"/>
      <c r="E41" s="30"/>
      <c r="F41" s="30"/>
      <c r="G41" s="30"/>
      <c r="H41" s="30"/>
      <c r="I41" s="30"/>
      <c r="J41" s="30"/>
      <c r="K41" s="30"/>
    </row>
    <row r="42" spans="2:11" ht="18.75" customHeight="1" x14ac:dyDescent="0.4"/>
    <row r="43" spans="2:11" ht="18" customHeight="1" x14ac:dyDescent="0.4"/>
    <row r="44" spans="2:11" ht="18" customHeight="1" x14ac:dyDescent="0.4"/>
    <row r="45" spans="2:11" ht="18" customHeight="1" x14ac:dyDescent="0.4"/>
    <row r="46" spans="2:11" ht="18" customHeight="1" x14ac:dyDescent="0.4"/>
    <row r="47" spans="2:11" ht="18" customHeight="1" x14ac:dyDescent="0.4"/>
    <row r="48" spans="2:11" ht="18" customHeight="1" x14ac:dyDescent="0.4"/>
    <row r="49" ht="18" customHeight="1" x14ac:dyDescent="0.4"/>
    <row r="50" ht="18" customHeight="1" x14ac:dyDescent="0.4"/>
    <row r="51" ht="18" customHeight="1" x14ac:dyDescent="0.4"/>
  </sheetData>
  <mergeCells count="48">
    <mergeCell ref="C7:K7"/>
    <mergeCell ref="C1:J1"/>
    <mergeCell ref="A2:J2"/>
    <mergeCell ref="C4:K4"/>
    <mergeCell ref="C5:K5"/>
    <mergeCell ref="C6:K6"/>
    <mergeCell ref="C21:K21"/>
    <mergeCell ref="C8:K8"/>
    <mergeCell ref="C9:K9"/>
    <mergeCell ref="C10:K10"/>
    <mergeCell ref="C11:K11"/>
    <mergeCell ref="C12:K12"/>
    <mergeCell ref="C13:K13"/>
    <mergeCell ref="C14:K14"/>
    <mergeCell ref="C15:K15"/>
    <mergeCell ref="C16:K16"/>
    <mergeCell ref="C18:K18"/>
    <mergeCell ref="C19:K19"/>
    <mergeCell ref="C34:D34"/>
    <mergeCell ref="E34:H34"/>
    <mergeCell ref="I34:K34"/>
    <mergeCell ref="C22:K22"/>
    <mergeCell ref="C23:K23"/>
    <mergeCell ref="C24:K24"/>
    <mergeCell ref="C25:K25"/>
    <mergeCell ref="C26:K26"/>
    <mergeCell ref="C27:K27"/>
    <mergeCell ref="C29:K29"/>
    <mergeCell ref="C30:K30"/>
    <mergeCell ref="C31:K31"/>
    <mergeCell ref="C32:K32"/>
    <mergeCell ref="C33:K33"/>
    <mergeCell ref="C35:D35"/>
    <mergeCell ref="E35:H35"/>
    <mergeCell ref="I35:K35"/>
    <mergeCell ref="C36:D36"/>
    <mergeCell ref="E36:H36"/>
    <mergeCell ref="I36:K36"/>
    <mergeCell ref="C39:D39"/>
    <mergeCell ref="E39:K39"/>
    <mergeCell ref="C40:D40"/>
    <mergeCell ref="E40:K40"/>
    <mergeCell ref="C37:D37"/>
    <mergeCell ref="E37:H37"/>
    <mergeCell ref="I37:K37"/>
    <mergeCell ref="C38:D38"/>
    <mergeCell ref="E38:H38"/>
    <mergeCell ref="I38:K38"/>
  </mergeCells>
  <phoneticPr fontId="1"/>
  <hyperlinks>
    <hyperlink ref="C19" r:id="rId1" xr:uid="{AFBAE50A-5423-4E1B-ADCE-9BB54AB088DC}"/>
  </hyperlinks>
  <pageMargins left="0.7" right="0.7" top="0.75" bottom="0.75" header="0.3" footer="0.3"/>
  <pageSetup paperSize="9" scale="76"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0B8C4-6352-47B1-8112-AE9637C8DA5D}">
  <sheetPr>
    <tabColor rgb="FFFFFF00"/>
  </sheetPr>
  <dimension ref="A1:R75"/>
  <sheetViews>
    <sheetView view="pageBreakPreview" zoomScaleNormal="100" zoomScaleSheetLayoutView="100" workbookViewId="0">
      <selection sqref="A1:E1"/>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1" t="s">
        <v>98</v>
      </c>
      <c r="B1" s="171"/>
      <c r="C1" s="171"/>
      <c r="D1" s="171"/>
      <c r="E1" s="171"/>
      <c r="F1" s="48"/>
      <c r="G1" s="48"/>
      <c r="H1" s="48"/>
      <c r="I1" s="48"/>
      <c r="J1" s="48"/>
    </row>
    <row r="2" spans="1:18" ht="7.5" customHeight="1" thickBot="1" x14ac:dyDescent="0.45"/>
    <row r="3" spans="1:18" ht="18.75" customHeight="1" thickTop="1" thickBot="1" x14ac:dyDescent="0.45">
      <c r="B3" s="25">
        <v>6</v>
      </c>
      <c r="C3" s="14" t="str">
        <f>VLOOKUP(B3,'各部門基準(展示)'!A21:R34,2,0)</f>
        <v>美術科</v>
      </c>
      <c r="D3" s="15" t="s">
        <v>132</v>
      </c>
      <c r="E3" s="172" t="str">
        <f>'各部門基準(展示)'!D3</f>
        <v>開催期日：令和６年１２月８日（土）～９日（日）</v>
      </c>
      <c r="F3" s="146"/>
      <c r="G3" s="146"/>
      <c r="H3" s="146"/>
      <c r="I3" s="146"/>
      <c r="J3" s="146"/>
    </row>
    <row r="4" spans="1:18" ht="18.600000000000001" customHeight="1" thickTop="1" x14ac:dyDescent="0.4">
      <c r="E4" s="146" t="str">
        <f>'各部門基準(展示)'!D4</f>
        <v>展示会場：アイム・ユニバースてだこホール　市民交流室・多目的室</v>
      </c>
      <c r="F4" s="146"/>
      <c r="G4" s="146"/>
      <c r="H4" s="146"/>
      <c r="I4" s="146"/>
      <c r="J4" s="146"/>
    </row>
    <row r="5" spans="1:18" ht="15" customHeight="1" thickBot="1" x14ac:dyDescent="0.45">
      <c r="A5" s="1">
        <v>1</v>
      </c>
      <c r="B5" s="136" t="s">
        <v>14</v>
      </c>
      <c r="C5" s="136"/>
    </row>
    <row r="6" spans="1:18" ht="18.75" customHeight="1" thickBot="1" x14ac:dyDescent="0.45">
      <c r="C6" s="2"/>
      <c r="D6" s="6" t="s">
        <v>99</v>
      </c>
      <c r="E6" s="173" t="s">
        <v>100</v>
      </c>
      <c r="F6" s="174"/>
      <c r="G6" s="3" t="s">
        <v>17</v>
      </c>
      <c r="H6" s="173" t="s">
        <v>9</v>
      </c>
      <c r="I6" s="175"/>
      <c r="J6" s="176"/>
    </row>
    <row r="7" spans="1:18" ht="18.75" customHeight="1" thickTop="1" x14ac:dyDescent="0.4">
      <c r="C7" s="16" t="s">
        <v>18</v>
      </c>
      <c r="D7" s="49"/>
      <c r="E7" s="161"/>
      <c r="F7" s="162"/>
      <c r="G7" s="17"/>
      <c r="H7" s="161"/>
      <c r="I7" s="163"/>
      <c r="J7" s="164"/>
      <c r="R7" s="18" t="s">
        <v>1</v>
      </c>
    </row>
    <row r="8" spans="1:18" ht="18.75" customHeight="1" thickBot="1" x14ac:dyDescent="0.45">
      <c r="C8" s="19" t="s">
        <v>19</v>
      </c>
      <c r="D8" s="50" t="s">
        <v>213</v>
      </c>
      <c r="E8" s="165" t="s">
        <v>214</v>
      </c>
      <c r="F8" s="166"/>
      <c r="G8" s="20" t="s">
        <v>2</v>
      </c>
      <c r="H8" s="165"/>
      <c r="I8" s="167"/>
      <c r="J8" s="168"/>
      <c r="R8" s="18" t="s">
        <v>2</v>
      </c>
    </row>
    <row r="9" spans="1:18" ht="18.75" customHeight="1" thickTop="1" x14ac:dyDescent="0.4">
      <c r="C9" s="169" t="s">
        <v>20</v>
      </c>
      <c r="D9" s="51"/>
      <c r="E9" s="179"/>
      <c r="F9" s="180"/>
      <c r="G9" s="12"/>
      <c r="H9" s="161"/>
      <c r="I9" s="163"/>
      <c r="J9" s="164"/>
      <c r="R9" s="18" t="s">
        <v>3</v>
      </c>
    </row>
    <row r="10" spans="1:18" ht="18.75" customHeight="1" x14ac:dyDescent="0.4">
      <c r="C10" s="169"/>
      <c r="D10" s="52"/>
      <c r="E10" s="181"/>
      <c r="F10" s="182"/>
      <c r="G10" s="11"/>
      <c r="H10" s="150"/>
      <c r="I10" s="151"/>
      <c r="J10" s="152"/>
      <c r="R10" s="18" t="s">
        <v>4</v>
      </c>
    </row>
    <row r="11" spans="1:18" ht="18.75" customHeight="1" x14ac:dyDescent="0.4">
      <c r="C11" s="169"/>
      <c r="D11" s="52"/>
      <c r="E11" s="181"/>
      <c r="F11" s="182"/>
      <c r="G11" s="11"/>
      <c r="H11" s="150"/>
      <c r="I11" s="151"/>
      <c r="J11" s="152"/>
      <c r="R11" s="18" t="s">
        <v>5</v>
      </c>
    </row>
    <row r="12" spans="1:18" ht="18.75" customHeight="1" x14ac:dyDescent="0.4">
      <c r="C12" s="169"/>
      <c r="D12" s="52"/>
      <c r="E12" s="181"/>
      <c r="F12" s="182"/>
      <c r="G12" s="11"/>
      <c r="H12" s="150"/>
      <c r="I12" s="151"/>
      <c r="J12" s="152"/>
      <c r="R12" s="18" t="s">
        <v>6</v>
      </c>
    </row>
    <row r="13" spans="1:18" ht="18.75" customHeight="1" x14ac:dyDescent="0.4">
      <c r="C13" s="169"/>
      <c r="D13" s="52"/>
      <c r="E13" s="181"/>
      <c r="F13" s="182"/>
      <c r="G13" s="11"/>
      <c r="H13" s="150"/>
      <c r="I13" s="151"/>
      <c r="J13" s="152"/>
      <c r="R13" s="18" t="s">
        <v>21</v>
      </c>
    </row>
    <row r="14" spans="1:18" ht="18.75" customHeight="1" x14ac:dyDescent="0.4">
      <c r="C14" s="169"/>
      <c r="D14" s="52"/>
      <c r="E14" s="181"/>
      <c r="F14" s="182"/>
      <c r="G14" s="11"/>
      <c r="H14" s="150"/>
      <c r="I14" s="151"/>
      <c r="J14" s="152"/>
      <c r="R14" s="18"/>
    </row>
    <row r="15" spans="1:18" ht="18.75" customHeight="1" x14ac:dyDescent="0.4">
      <c r="C15" s="169"/>
      <c r="D15" s="52"/>
      <c r="E15" s="181"/>
      <c r="F15" s="182"/>
      <c r="G15" s="11"/>
      <c r="H15" s="150"/>
      <c r="I15" s="151"/>
      <c r="J15" s="152"/>
      <c r="R15" s="18"/>
    </row>
    <row r="16" spans="1:18" ht="18.75" customHeight="1" x14ac:dyDescent="0.4">
      <c r="C16" s="169"/>
      <c r="D16" s="52"/>
      <c r="E16" s="181"/>
      <c r="F16" s="182"/>
      <c r="G16" s="11"/>
      <c r="H16" s="150"/>
      <c r="I16" s="151"/>
      <c r="J16" s="152"/>
      <c r="R16" s="18"/>
    </row>
    <row r="17" spans="1:18" ht="18.75" customHeight="1" x14ac:dyDescent="0.4">
      <c r="C17" s="169"/>
      <c r="D17" s="52"/>
      <c r="E17" s="181"/>
      <c r="F17" s="182"/>
      <c r="G17" s="11"/>
      <c r="H17" s="150"/>
      <c r="I17" s="151"/>
      <c r="J17" s="152"/>
      <c r="R17" s="18"/>
    </row>
    <row r="18" spans="1:18" ht="18.75" customHeight="1" x14ac:dyDescent="0.4">
      <c r="C18" s="169"/>
      <c r="D18" s="52"/>
      <c r="E18" s="181"/>
      <c r="F18" s="182"/>
      <c r="G18" s="11"/>
      <c r="H18" s="150"/>
      <c r="I18" s="151"/>
      <c r="J18" s="152"/>
      <c r="R18" s="18"/>
    </row>
    <row r="19" spans="1:18" ht="18.75" customHeight="1" thickBot="1" x14ac:dyDescent="0.45">
      <c r="C19" s="170"/>
      <c r="D19" s="53"/>
      <c r="E19" s="183"/>
      <c r="F19" s="184"/>
      <c r="G19" s="21"/>
      <c r="H19" s="154"/>
      <c r="I19" s="156"/>
      <c r="J19" s="157"/>
      <c r="R19" s="18"/>
    </row>
    <row r="20" spans="1:18" ht="7.5" customHeight="1" x14ac:dyDescent="0.4"/>
    <row r="21" spans="1:18" ht="26.25" customHeight="1" thickBot="1" x14ac:dyDescent="0.45">
      <c r="A21" s="1">
        <v>2</v>
      </c>
      <c r="B21" s="1" t="s">
        <v>101</v>
      </c>
      <c r="E21" s="54" t="s">
        <v>102</v>
      </c>
      <c r="F21" s="54"/>
      <c r="G21" s="158" t="str">
        <f>VLOOKUP(B3,'各部門基準(展示)'!A21:R34,11,0)</f>
        <v>小ホール　ホワイエ</v>
      </c>
      <c r="H21" s="158"/>
      <c r="I21" s="158"/>
      <c r="J21" s="158"/>
    </row>
    <row r="22" spans="1:18" ht="7.5" customHeight="1" thickTop="1" x14ac:dyDescent="0.4"/>
    <row r="23" spans="1:18" ht="15" customHeight="1" x14ac:dyDescent="0.4">
      <c r="B23" s="112" t="s">
        <v>103</v>
      </c>
      <c r="C23" s="112"/>
      <c r="D23" s="55" t="s">
        <v>104</v>
      </c>
      <c r="E23" s="4" t="s">
        <v>105</v>
      </c>
      <c r="G23" s="136" t="s">
        <v>106</v>
      </c>
      <c r="H23" s="136"/>
      <c r="I23" s="8" t="s">
        <v>107</v>
      </c>
    </row>
    <row r="24" spans="1:18" ht="15" customHeight="1" x14ac:dyDescent="0.4">
      <c r="B24" s="159"/>
      <c r="C24" s="159"/>
      <c r="D24" s="26"/>
      <c r="E24" s="56">
        <f>VLOOKUP($B$3,'各部門基準(展示)'!$A$21:$R$34,13,0)</f>
        <v>22</v>
      </c>
      <c r="F24" s="10" t="s">
        <v>68</v>
      </c>
      <c r="G24" s="57">
        <f>VLOOKUP($B$3,'各部門基準(展示)'!$A$21:$R$34,15,0)</f>
        <v>13</v>
      </c>
      <c r="H24" s="58" t="s">
        <v>69</v>
      </c>
      <c r="I24" s="57">
        <f>VLOOKUP($B$3,'各部門基準(展示)'!$A$21:$R$34,17,0)</f>
        <v>6</v>
      </c>
      <c r="J24" s="30" t="s">
        <v>70</v>
      </c>
    </row>
    <row r="25" spans="1:18" ht="7.5" customHeight="1" x14ac:dyDescent="0.4"/>
    <row r="26" spans="1:18" ht="15" customHeight="1" x14ac:dyDescent="0.4">
      <c r="A26" s="1">
        <v>3</v>
      </c>
      <c r="B26" s="1" t="s">
        <v>108</v>
      </c>
    </row>
    <row r="27" spans="1:18" ht="26.45" customHeight="1" x14ac:dyDescent="0.4">
      <c r="C27" s="160" t="str">
        <f>VLOOKUP(B3,'各部門基準(展示)'!A21:R34,3,0)</f>
        <v>県中文連より　２０～２５点程度
（１）全国中文祭出品作品　１０点
（２）全琉書道図画展　最優秀作品　１０～１５点程度
美術専門部より
（１）県アートコンクール入賞作品
（２）スケッチコンテスト入賞作品</v>
      </c>
      <c r="D27" s="160"/>
      <c r="E27" s="160"/>
      <c r="F27" s="160"/>
      <c r="G27" s="160"/>
      <c r="H27" s="160"/>
      <c r="I27" s="160"/>
      <c r="J27" s="160"/>
    </row>
    <row r="28" spans="1:18" ht="26.45" customHeight="1" x14ac:dyDescent="0.4">
      <c r="C28" s="160"/>
      <c r="D28" s="160"/>
      <c r="E28" s="160"/>
      <c r="F28" s="160"/>
      <c r="G28" s="160"/>
      <c r="H28" s="160"/>
      <c r="I28" s="160"/>
      <c r="J28" s="160"/>
    </row>
    <row r="29" spans="1:18" ht="26.45" customHeight="1" x14ac:dyDescent="0.4">
      <c r="C29" s="160"/>
      <c r="D29" s="160"/>
      <c r="E29" s="160"/>
      <c r="F29" s="160"/>
      <c r="G29" s="160"/>
      <c r="H29" s="160"/>
      <c r="I29" s="160"/>
      <c r="J29" s="160"/>
    </row>
    <row r="30" spans="1:18" ht="26.45" customHeight="1" x14ac:dyDescent="0.4">
      <c r="C30" s="160"/>
      <c r="D30" s="160"/>
      <c r="E30" s="160"/>
      <c r="F30" s="160"/>
      <c r="G30" s="160"/>
      <c r="H30" s="160"/>
      <c r="I30" s="160"/>
      <c r="J30" s="160"/>
    </row>
    <row r="31" spans="1:18" ht="15" customHeight="1" x14ac:dyDescent="0.4">
      <c r="A31" s="1">
        <v>4</v>
      </c>
      <c r="B31" s="137" t="s">
        <v>109</v>
      </c>
      <c r="C31" s="137"/>
      <c r="D31" s="137"/>
      <c r="E31" s="137"/>
    </row>
    <row r="32" spans="1:18" ht="15" customHeight="1" x14ac:dyDescent="0.4">
      <c r="B32" s="23" t="s">
        <v>13</v>
      </c>
      <c r="C32" s="145" t="s">
        <v>110</v>
      </c>
      <c r="D32" s="145"/>
      <c r="E32" s="145"/>
      <c r="F32" s="145"/>
      <c r="G32" s="145"/>
      <c r="H32" s="145"/>
      <c r="I32" s="145"/>
      <c r="J32" s="145"/>
    </row>
    <row r="33" spans="1:10" ht="15" customHeight="1" x14ac:dyDescent="0.4">
      <c r="B33" s="23" t="s">
        <v>10</v>
      </c>
      <c r="C33" s="145" t="s">
        <v>111</v>
      </c>
      <c r="D33" s="145"/>
      <c r="E33" s="145"/>
      <c r="F33" s="145"/>
      <c r="G33" s="145"/>
      <c r="H33" s="145"/>
      <c r="I33" s="145"/>
      <c r="J33" s="145"/>
    </row>
    <row r="34" spans="1:10" ht="15" customHeight="1" x14ac:dyDescent="0.4">
      <c r="B34" s="23"/>
      <c r="C34" s="145" t="s">
        <v>112</v>
      </c>
      <c r="D34" s="145"/>
      <c r="E34" s="145"/>
      <c r="F34" s="145"/>
      <c r="G34" s="145"/>
      <c r="H34" s="145"/>
      <c r="I34" s="145"/>
      <c r="J34" s="145"/>
    </row>
    <row r="35" spans="1:10" ht="15" customHeight="1" x14ac:dyDescent="0.4">
      <c r="B35" s="8" t="s">
        <v>11</v>
      </c>
      <c r="C35" s="136" t="s">
        <v>113</v>
      </c>
      <c r="D35" s="136"/>
      <c r="E35" s="136"/>
      <c r="F35" s="136"/>
      <c r="G35" s="136"/>
      <c r="H35" s="136"/>
      <c r="I35" s="136"/>
      <c r="J35" s="136"/>
    </row>
    <row r="36" spans="1:10" ht="15" customHeight="1" x14ac:dyDescent="0.4">
      <c r="B36" s="8"/>
      <c r="C36" s="146" t="s">
        <v>231</v>
      </c>
      <c r="D36" s="146"/>
      <c r="E36" s="146"/>
      <c r="F36" s="146"/>
      <c r="G36" s="146"/>
      <c r="H36" s="146"/>
      <c r="I36" s="146"/>
      <c r="J36" s="146"/>
    </row>
    <row r="37" spans="1:10" ht="7.5" customHeight="1" x14ac:dyDescent="0.4">
      <c r="B37" s="8"/>
      <c r="C37" s="7"/>
      <c r="D37" s="7"/>
      <c r="E37" s="7"/>
      <c r="F37" s="7"/>
      <c r="G37" s="7"/>
      <c r="H37" s="7"/>
      <c r="I37" s="7"/>
      <c r="J37" s="7"/>
    </row>
    <row r="38" spans="1:10" ht="15" customHeight="1" x14ac:dyDescent="0.4">
      <c r="B38" s="23"/>
      <c r="C38" s="59" t="s">
        <v>115</v>
      </c>
      <c r="D38" s="60" t="s">
        <v>190</v>
      </c>
      <c r="E38" s="147" t="s">
        <v>191</v>
      </c>
      <c r="F38" s="147"/>
      <c r="G38" s="143" t="s">
        <v>192</v>
      </c>
      <c r="H38" s="143"/>
      <c r="I38" s="143"/>
      <c r="J38" s="143"/>
    </row>
    <row r="39" spans="1:10" ht="15" customHeight="1" x14ac:dyDescent="0.4">
      <c r="B39" s="23"/>
      <c r="C39" s="59" t="s">
        <v>2</v>
      </c>
      <c r="D39" s="60" t="s">
        <v>190</v>
      </c>
      <c r="E39" s="147" t="s">
        <v>191</v>
      </c>
      <c r="F39" s="147"/>
      <c r="G39" s="143"/>
      <c r="H39" s="143"/>
      <c r="I39" s="143"/>
      <c r="J39" s="143"/>
    </row>
    <row r="40" spans="1:10" ht="15" customHeight="1" x14ac:dyDescent="0.4">
      <c r="B40" s="23"/>
      <c r="C40" s="59" t="s">
        <v>116</v>
      </c>
      <c r="D40" s="60" t="s">
        <v>190</v>
      </c>
      <c r="E40" s="147" t="s">
        <v>191</v>
      </c>
      <c r="F40" s="147"/>
      <c r="G40" s="143"/>
      <c r="H40" s="143"/>
      <c r="I40" s="143"/>
      <c r="J40" s="143"/>
    </row>
    <row r="41" spans="1:10" ht="15" customHeight="1" x14ac:dyDescent="0.4">
      <c r="B41" s="23"/>
      <c r="C41" s="59" t="s">
        <v>193</v>
      </c>
      <c r="D41" s="60" t="s">
        <v>190</v>
      </c>
      <c r="E41" s="147" t="s">
        <v>191</v>
      </c>
      <c r="F41" s="147"/>
      <c r="G41" s="143"/>
      <c r="H41" s="143"/>
      <c r="I41" s="143"/>
      <c r="J41" s="143"/>
    </row>
    <row r="42" spans="1:10" ht="15" customHeight="1" x14ac:dyDescent="0.4">
      <c r="B42" s="23"/>
      <c r="C42" s="59" t="s">
        <v>5</v>
      </c>
      <c r="D42" s="60" t="s">
        <v>190</v>
      </c>
      <c r="E42" s="147" t="s">
        <v>191</v>
      </c>
      <c r="F42" s="147"/>
      <c r="G42" s="143"/>
      <c r="H42" s="143"/>
      <c r="I42" s="143"/>
      <c r="J42" s="143"/>
    </row>
    <row r="43" spans="1:10" ht="15" customHeight="1" x14ac:dyDescent="0.4">
      <c r="B43" s="23"/>
      <c r="C43" s="59" t="s">
        <v>6</v>
      </c>
      <c r="D43" s="60" t="s">
        <v>190</v>
      </c>
      <c r="E43" s="147" t="s">
        <v>191</v>
      </c>
      <c r="F43" s="147"/>
      <c r="G43" s="143"/>
      <c r="H43" s="143"/>
      <c r="I43" s="143"/>
      <c r="J43" s="143"/>
    </row>
    <row r="44" spans="1:10" ht="15" customHeight="1" x14ac:dyDescent="0.4">
      <c r="B44" s="23"/>
      <c r="C44" s="59" t="s">
        <v>117</v>
      </c>
      <c r="D44" s="60" t="s">
        <v>190</v>
      </c>
      <c r="E44" s="147" t="s">
        <v>194</v>
      </c>
      <c r="F44" s="147"/>
      <c r="G44" s="148" t="s">
        <v>195</v>
      </c>
      <c r="H44" s="148"/>
      <c r="I44" s="148"/>
      <c r="J44" s="148"/>
    </row>
    <row r="45" spans="1:10" ht="7.5" customHeight="1" x14ac:dyDescent="0.4">
      <c r="B45" s="23"/>
      <c r="C45" s="29"/>
      <c r="D45" s="29"/>
      <c r="E45" s="29"/>
      <c r="F45" s="29"/>
      <c r="G45" s="29"/>
      <c r="H45" s="29"/>
      <c r="I45" s="29"/>
      <c r="J45" s="29"/>
    </row>
    <row r="46" spans="1:10" ht="26.25" customHeight="1" x14ac:dyDescent="0.4">
      <c r="B46" s="23" t="s">
        <v>24</v>
      </c>
      <c r="C46" s="147" t="s">
        <v>118</v>
      </c>
      <c r="D46" s="147"/>
      <c r="E46" s="149"/>
      <c r="F46" s="140"/>
      <c r="G46" s="141"/>
      <c r="H46" s="141"/>
      <c r="I46" s="141"/>
      <c r="J46" s="142"/>
    </row>
    <row r="47" spans="1:10" ht="11.25" customHeight="1" x14ac:dyDescent="0.4">
      <c r="B47" s="23"/>
      <c r="C47" s="24"/>
      <c r="D47" s="24"/>
      <c r="E47" s="144" t="s">
        <v>119</v>
      </c>
      <c r="F47" s="144"/>
      <c r="G47" s="144"/>
      <c r="H47" s="144"/>
      <c r="I47" s="144"/>
      <c r="J47" s="144"/>
    </row>
    <row r="48" spans="1:10" ht="15" customHeight="1" x14ac:dyDescent="0.4">
      <c r="A48" s="1">
        <v>5</v>
      </c>
      <c r="B48" s="137" t="s">
        <v>120</v>
      </c>
      <c r="C48" s="137"/>
      <c r="D48" s="137"/>
      <c r="E48" s="137"/>
      <c r="F48" s="61"/>
      <c r="G48" s="61"/>
      <c r="H48" s="61"/>
      <c r="I48" s="61"/>
      <c r="J48" s="61"/>
    </row>
    <row r="49" spans="1:13" ht="15" customHeight="1" x14ac:dyDescent="0.4">
      <c r="B49" s="8" t="s">
        <v>13</v>
      </c>
      <c r="C49" s="136" t="s">
        <v>121</v>
      </c>
      <c r="D49" s="136"/>
      <c r="E49" s="136"/>
      <c r="F49" s="136"/>
      <c r="G49" s="136"/>
      <c r="H49" s="136"/>
      <c r="I49" s="136"/>
      <c r="J49" s="136"/>
    </row>
    <row r="50" spans="1:13" ht="15" customHeight="1" x14ac:dyDescent="0.4">
      <c r="C50" s="138" t="s">
        <v>22</v>
      </c>
      <c r="D50" s="138"/>
      <c r="E50" s="139" t="s">
        <v>23</v>
      </c>
      <c r="F50" s="140"/>
      <c r="G50" s="141"/>
      <c r="H50" s="141"/>
      <c r="I50" s="141"/>
      <c r="J50" s="142"/>
    </row>
    <row r="51" spans="1:13" ht="15" customHeight="1" x14ac:dyDescent="0.4">
      <c r="B51" s="8" t="s">
        <v>10</v>
      </c>
      <c r="C51" s="1" t="s">
        <v>122</v>
      </c>
      <c r="D51" s="28"/>
      <c r="E51" s="62"/>
      <c r="F51" s="62"/>
      <c r="G51" s="63"/>
      <c r="H51" s="63"/>
      <c r="I51" s="63"/>
      <c r="J51" s="63"/>
    </row>
    <row r="52" spans="1:13" ht="7.5" customHeight="1" x14ac:dyDescent="0.4">
      <c r="B52" s="8"/>
      <c r="D52" s="28"/>
      <c r="E52" s="62"/>
      <c r="F52" s="62"/>
      <c r="G52" s="63"/>
      <c r="H52" s="63"/>
      <c r="I52" s="63"/>
      <c r="J52" s="63"/>
    </row>
    <row r="53" spans="1:13" ht="22.5" customHeight="1" thickBot="1" x14ac:dyDescent="0.45">
      <c r="C53" s="28"/>
      <c r="D53" s="64" t="s">
        <v>166</v>
      </c>
      <c r="E53" s="65" t="s">
        <v>196</v>
      </c>
      <c r="F53" s="65"/>
      <c r="G53" s="66"/>
      <c r="H53" s="66"/>
      <c r="I53" s="66"/>
      <c r="J53" s="67"/>
    </row>
    <row r="54" spans="1:13" ht="7.5" customHeight="1" thickTop="1" x14ac:dyDescent="0.4">
      <c r="C54" s="28"/>
      <c r="D54" s="28"/>
      <c r="E54" s="62"/>
      <c r="F54" s="62"/>
      <c r="G54" s="63"/>
      <c r="H54" s="63"/>
      <c r="I54" s="63"/>
      <c r="J54" s="63"/>
    </row>
    <row r="55" spans="1:13" ht="15" customHeight="1" x14ac:dyDescent="0.4">
      <c r="A55" s="1">
        <v>6</v>
      </c>
      <c r="B55" s="137" t="s">
        <v>123</v>
      </c>
      <c r="C55" s="137"/>
    </row>
    <row r="56" spans="1:13" ht="15" customHeight="1" x14ac:dyDescent="0.4">
      <c r="B56" s="8" t="s">
        <v>13</v>
      </c>
      <c r="C56" s="1" t="s">
        <v>124</v>
      </c>
      <c r="D56" s="8" t="s">
        <v>166</v>
      </c>
      <c r="E56" s="136" t="s">
        <v>197</v>
      </c>
      <c r="F56" s="136"/>
      <c r="G56" s="136" t="s">
        <v>198</v>
      </c>
      <c r="H56" s="136"/>
      <c r="I56" s="136"/>
      <c r="J56" s="136"/>
    </row>
    <row r="57" spans="1:13" ht="15" customHeight="1" x14ac:dyDescent="0.4">
      <c r="B57" s="8" t="s">
        <v>10</v>
      </c>
      <c r="C57" s="1" t="s">
        <v>125</v>
      </c>
      <c r="D57" s="8" t="s">
        <v>199</v>
      </c>
      <c r="E57" s="136" t="s">
        <v>232</v>
      </c>
      <c r="F57" s="136"/>
      <c r="G57" s="136"/>
      <c r="H57" s="136"/>
      <c r="I57" s="136"/>
      <c r="J57" s="136"/>
    </row>
    <row r="58" spans="1:13" ht="15" customHeight="1" x14ac:dyDescent="0.4">
      <c r="B58" s="8" t="s">
        <v>11</v>
      </c>
      <c r="C58" s="1" t="s">
        <v>126</v>
      </c>
      <c r="D58" s="8" t="s">
        <v>166</v>
      </c>
      <c r="E58" s="136" t="s">
        <v>201</v>
      </c>
      <c r="F58" s="136"/>
      <c r="G58" s="136" t="s">
        <v>127</v>
      </c>
      <c r="H58" s="136"/>
      <c r="I58" s="136"/>
      <c r="J58" s="136"/>
    </row>
    <row r="59" spans="1:13" ht="15" customHeight="1" x14ac:dyDescent="0.4">
      <c r="B59" s="8"/>
      <c r="D59" s="8"/>
      <c r="E59" s="112"/>
      <c r="F59" s="112"/>
    </row>
    <row r="60" spans="1:13" ht="7.5" customHeight="1" x14ac:dyDescent="0.4"/>
    <row r="61" spans="1:13" ht="15" customHeight="1" x14ac:dyDescent="0.4">
      <c r="A61" s="1">
        <v>7</v>
      </c>
      <c r="B61" s="10" t="s">
        <v>128</v>
      </c>
    </row>
    <row r="62" spans="1:13" ht="48.75" customHeight="1" x14ac:dyDescent="0.4">
      <c r="B62" s="143" t="s">
        <v>129</v>
      </c>
      <c r="C62" s="143"/>
      <c r="D62" s="143"/>
      <c r="E62" s="143"/>
      <c r="F62" s="143"/>
      <c r="G62" s="143"/>
      <c r="H62" s="143"/>
      <c r="I62" s="143"/>
      <c r="J62" s="143"/>
    </row>
    <row r="63" spans="1:13" ht="15" customHeight="1" x14ac:dyDescent="0.4">
      <c r="C63" s="8"/>
      <c r="D63" s="68"/>
      <c r="M63" s="69"/>
    </row>
    <row r="64" spans="1:13" ht="15" customHeight="1" x14ac:dyDescent="0.4">
      <c r="C64" s="8"/>
      <c r="D64" s="68"/>
      <c r="M64" s="69"/>
    </row>
    <row r="65" spans="2:13" ht="15" customHeight="1" x14ac:dyDescent="0.4">
      <c r="C65" s="8"/>
      <c r="D65" s="70"/>
      <c r="I65" s="10"/>
      <c r="M65" s="69"/>
    </row>
    <row r="66" spans="2:13" ht="15" customHeight="1" x14ac:dyDescent="0.4">
      <c r="C66" s="71"/>
      <c r="D66" s="72"/>
      <c r="E66" s="10"/>
      <c r="F66" s="10"/>
      <c r="G66" s="10"/>
      <c r="H66" s="10"/>
      <c r="I66" s="10"/>
      <c r="M66" s="69"/>
    </row>
    <row r="67" spans="2:13" ht="15" customHeight="1" x14ac:dyDescent="0.4">
      <c r="C67" s="71"/>
      <c r="D67" s="72"/>
      <c r="E67" s="10"/>
      <c r="F67" s="10"/>
      <c r="G67" s="10"/>
      <c r="H67" s="10"/>
      <c r="I67" s="10"/>
      <c r="M67" s="69"/>
    </row>
    <row r="68" spans="2:13" ht="15" customHeight="1" x14ac:dyDescent="0.4">
      <c r="B68" s="136"/>
      <c r="C68" s="136"/>
    </row>
    <row r="69" spans="2:13" ht="15" customHeight="1" x14ac:dyDescent="0.4">
      <c r="D69" s="8"/>
    </row>
    <row r="70" spans="2:13" ht="15" customHeight="1" x14ac:dyDescent="0.4">
      <c r="D70" s="8"/>
    </row>
    <row r="71" spans="2:13" ht="15" customHeight="1" x14ac:dyDescent="0.4"/>
    <row r="72" spans="2:13" ht="15" customHeight="1" x14ac:dyDescent="0.4">
      <c r="D72" s="8"/>
    </row>
    <row r="73" spans="2:13" ht="15" customHeight="1" x14ac:dyDescent="0.4"/>
    <row r="74" spans="2:13" ht="15" customHeight="1" x14ac:dyDescent="0.4"/>
    <row r="75" spans="2:13" ht="15" customHeight="1" x14ac:dyDescent="0.4"/>
  </sheetData>
  <mergeCells count="69">
    <mergeCell ref="E7:F7"/>
    <mergeCell ref="H7:J7"/>
    <mergeCell ref="A1:E1"/>
    <mergeCell ref="E3:J3"/>
    <mergeCell ref="E4:J4"/>
    <mergeCell ref="B5:C5"/>
    <mergeCell ref="E6:F6"/>
    <mergeCell ref="H6:J6"/>
    <mergeCell ref="E8:F8"/>
    <mergeCell ref="H8:J8"/>
    <mergeCell ref="E9:F9"/>
    <mergeCell ref="H9:J9"/>
    <mergeCell ref="E16:F16"/>
    <mergeCell ref="H16:J16"/>
    <mergeCell ref="E13:F13"/>
    <mergeCell ref="H13:J13"/>
    <mergeCell ref="E10:F10"/>
    <mergeCell ref="H10:J10"/>
    <mergeCell ref="E11:F11"/>
    <mergeCell ref="H11:J11"/>
    <mergeCell ref="E12:F12"/>
    <mergeCell ref="H12:J12"/>
    <mergeCell ref="E17:F17"/>
    <mergeCell ref="H17:J17"/>
    <mergeCell ref="E14:F14"/>
    <mergeCell ref="H14:J14"/>
    <mergeCell ref="C34:J34"/>
    <mergeCell ref="E18:F18"/>
    <mergeCell ref="H18:J18"/>
    <mergeCell ref="E19:F19"/>
    <mergeCell ref="H19:J19"/>
    <mergeCell ref="G21:J21"/>
    <mergeCell ref="B23:C23"/>
    <mergeCell ref="G23:H23"/>
    <mergeCell ref="C9:C19"/>
    <mergeCell ref="B24:C24"/>
    <mergeCell ref="C27:J30"/>
    <mergeCell ref="B31:E31"/>
    <mergeCell ref="C32:J32"/>
    <mergeCell ref="C33:J33"/>
    <mergeCell ref="E15:F15"/>
    <mergeCell ref="H15:J15"/>
    <mergeCell ref="B48:E48"/>
    <mergeCell ref="C35:J35"/>
    <mergeCell ref="C36:J36"/>
    <mergeCell ref="E38:F38"/>
    <mergeCell ref="G38:J43"/>
    <mergeCell ref="E39:F39"/>
    <mergeCell ref="E40:F40"/>
    <mergeCell ref="E41:F41"/>
    <mergeCell ref="E42:F42"/>
    <mergeCell ref="E43:F43"/>
    <mergeCell ref="E44:F44"/>
    <mergeCell ref="G44:J44"/>
    <mergeCell ref="C46:D46"/>
    <mergeCell ref="E46:J46"/>
    <mergeCell ref="E47:J47"/>
    <mergeCell ref="B68:C68"/>
    <mergeCell ref="C49:J49"/>
    <mergeCell ref="C50:D50"/>
    <mergeCell ref="E50:J50"/>
    <mergeCell ref="B55:C55"/>
    <mergeCell ref="E56:F56"/>
    <mergeCell ref="G56:J56"/>
    <mergeCell ref="E57:J57"/>
    <mergeCell ref="E58:F58"/>
    <mergeCell ref="G58:J58"/>
    <mergeCell ref="E59:F59"/>
    <mergeCell ref="B62:J62"/>
  </mergeCells>
  <phoneticPr fontId="1"/>
  <dataValidations count="1">
    <dataValidation type="list" allowBlank="1" showInputMessage="1" showErrorMessage="1" sqref="G7:G19" xr:uid="{A005E031-05C7-401B-9C72-24D27B5D3039}">
      <formula1>$R$7:$R$19</formula1>
    </dataValidation>
  </dataValidations>
  <hyperlinks>
    <hyperlink ref="E50" r:id="rId1" xr:uid="{72420AFF-E46D-4C19-A8CF-07F02CDC3C48}"/>
  </hyperlinks>
  <printOptions horizontalCentered="1"/>
  <pageMargins left="0.23622047244094491" right="0.23622047244094491" top="0.35433070866141736" bottom="0.35433070866141736" header="0" footer="0"/>
  <pageSetup paperSize="9" scale="74"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EA3B8-E6A1-4305-BEE5-EA585FC71715}">
  <sheetPr>
    <tabColor rgb="FFFFFF00"/>
  </sheetPr>
  <dimension ref="A1:R76"/>
  <sheetViews>
    <sheetView view="pageBreakPreview" zoomScaleNormal="100" zoomScaleSheetLayoutView="100" workbookViewId="0">
      <selection sqref="A1:E1"/>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1" t="s">
        <v>98</v>
      </c>
      <c r="B1" s="171"/>
      <c r="C1" s="171"/>
      <c r="D1" s="171"/>
      <c r="E1" s="171"/>
      <c r="F1" s="48"/>
      <c r="G1" s="48"/>
      <c r="H1" s="48"/>
      <c r="I1" s="48"/>
      <c r="J1" s="48"/>
    </row>
    <row r="2" spans="1:18" ht="7.5" customHeight="1" thickBot="1" x14ac:dyDescent="0.45"/>
    <row r="3" spans="1:18" ht="18.75" customHeight="1" thickTop="1" thickBot="1" x14ac:dyDescent="0.45">
      <c r="B3" s="25">
        <v>7</v>
      </c>
      <c r="C3" s="14" t="str">
        <f>VLOOKUP(B3,'各部門基準(展示)'!A21:R34,2,0)</f>
        <v>美術部</v>
      </c>
      <c r="D3" s="15" t="s">
        <v>133</v>
      </c>
      <c r="E3" s="172" t="str">
        <f>'各部門基準(展示)'!D3</f>
        <v>開催期日：令和６年１２月８日（土）～９日（日）</v>
      </c>
      <c r="F3" s="146"/>
      <c r="G3" s="146"/>
      <c r="H3" s="146"/>
      <c r="I3" s="146"/>
      <c r="J3" s="146"/>
    </row>
    <row r="4" spans="1:18" ht="18.600000000000001" customHeight="1" thickTop="1" x14ac:dyDescent="0.4">
      <c r="E4" s="146" t="str">
        <f>'各部門基準(展示)'!D4</f>
        <v>展示会場：アイム・ユニバースてだこホール　市民交流室・多目的室</v>
      </c>
      <c r="F4" s="146"/>
      <c r="G4" s="146"/>
      <c r="H4" s="146"/>
      <c r="I4" s="146"/>
      <c r="J4" s="146"/>
    </row>
    <row r="5" spans="1:18" ht="15" customHeight="1" thickBot="1" x14ac:dyDescent="0.45">
      <c r="A5" s="1">
        <v>1</v>
      </c>
      <c r="B5" s="136" t="s">
        <v>14</v>
      </c>
      <c r="C5" s="136"/>
    </row>
    <row r="6" spans="1:18" ht="18.75" customHeight="1" thickBot="1" x14ac:dyDescent="0.45">
      <c r="C6" s="2"/>
      <c r="D6" s="6" t="s">
        <v>99</v>
      </c>
      <c r="E6" s="173" t="s">
        <v>100</v>
      </c>
      <c r="F6" s="174"/>
      <c r="G6" s="3" t="s">
        <v>17</v>
      </c>
      <c r="H6" s="173" t="s">
        <v>9</v>
      </c>
      <c r="I6" s="175"/>
      <c r="J6" s="176"/>
    </row>
    <row r="7" spans="1:18" ht="18.75" customHeight="1" thickTop="1" x14ac:dyDescent="0.4">
      <c r="C7" s="16" t="s">
        <v>18</v>
      </c>
      <c r="D7" s="49"/>
      <c r="E7" s="161"/>
      <c r="F7" s="162"/>
      <c r="G7" s="17"/>
      <c r="H7" s="161"/>
      <c r="I7" s="163"/>
      <c r="J7" s="164"/>
      <c r="R7" s="18" t="s">
        <v>1</v>
      </c>
    </row>
    <row r="8" spans="1:18" ht="18.75" customHeight="1" thickBot="1" x14ac:dyDescent="0.45">
      <c r="C8" s="19" t="s">
        <v>19</v>
      </c>
      <c r="D8" s="50" t="s">
        <v>134</v>
      </c>
      <c r="E8" s="165" t="s">
        <v>215</v>
      </c>
      <c r="F8" s="166"/>
      <c r="G8" s="20" t="s">
        <v>4</v>
      </c>
      <c r="H8" s="165"/>
      <c r="I8" s="167"/>
      <c r="J8" s="168"/>
      <c r="R8" s="18" t="s">
        <v>2</v>
      </c>
    </row>
    <row r="9" spans="1:18" ht="18.75" customHeight="1" thickTop="1" x14ac:dyDescent="0.4">
      <c r="C9" s="169" t="s">
        <v>20</v>
      </c>
      <c r="D9" s="51"/>
      <c r="E9" s="161"/>
      <c r="F9" s="162"/>
      <c r="G9" s="12"/>
      <c r="H9" s="161"/>
      <c r="I9" s="163"/>
      <c r="J9" s="164"/>
      <c r="R9" s="18" t="s">
        <v>3</v>
      </c>
    </row>
    <row r="10" spans="1:18" ht="18.75" customHeight="1" x14ac:dyDescent="0.4">
      <c r="C10" s="169"/>
      <c r="D10" s="52"/>
      <c r="E10" s="150"/>
      <c r="F10" s="153"/>
      <c r="G10" s="11"/>
      <c r="H10" s="150"/>
      <c r="I10" s="151"/>
      <c r="J10" s="152"/>
      <c r="R10" s="18" t="s">
        <v>4</v>
      </c>
    </row>
    <row r="11" spans="1:18" ht="18.75" customHeight="1" x14ac:dyDescent="0.4">
      <c r="C11" s="169"/>
      <c r="D11" s="52"/>
      <c r="E11" s="150"/>
      <c r="F11" s="153"/>
      <c r="G11" s="11"/>
      <c r="H11" s="150"/>
      <c r="I11" s="151"/>
      <c r="J11" s="152"/>
      <c r="R11" s="18" t="s">
        <v>5</v>
      </c>
    </row>
    <row r="12" spans="1:18" ht="18.75" customHeight="1" x14ac:dyDescent="0.4">
      <c r="C12" s="169"/>
      <c r="D12" s="52"/>
      <c r="E12" s="150"/>
      <c r="F12" s="153"/>
      <c r="G12" s="11"/>
      <c r="H12" s="150"/>
      <c r="I12" s="151"/>
      <c r="J12" s="152"/>
      <c r="R12" s="18" t="s">
        <v>6</v>
      </c>
    </row>
    <row r="13" spans="1:18" ht="18.75" customHeight="1" x14ac:dyDescent="0.4">
      <c r="C13" s="169"/>
      <c r="D13" s="52"/>
      <c r="E13" s="150"/>
      <c r="F13" s="153"/>
      <c r="G13" s="11"/>
      <c r="H13" s="150"/>
      <c r="I13" s="151"/>
      <c r="J13" s="152"/>
      <c r="R13" s="18" t="s">
        <v>21</v>
      </c>
    </row>
    <row r="14" spans="1:18" ht="18.75" customHeight="1" x14ac:dyDescent="0.4">
      <c r="C14" s="169"/>
      <c r="D14" s="52"/>
      <c r="E14" s="150"/>
      <c r="F14" s="153"/>
      <c r="G14" s="11"/>
      <c r="H14" s="150"/>
      <c r="I14" s="151"/>
      <c r="J14" s="152"/>
      <c r="R14" s="18"/>
    </row>
    <row r="15" spans="1:18" ht="18.75" customHeight="1" x14ac:dyDescent="0.4">
      <c r="C15" s="169"/>
      <c r="D15" s="52"/>
      <c r="E15" s="150"/>
      <c r="F15" s="153"/>
      <c r="G15" s="11"/>
      <c r="H15" s="150"/>
      <c r="I15" s="151"/>
      <c r="J15" s="152"/>
      <c r="R15" s="18"/>
    </row>
    <row r="16" spans="1:18" ht="18.75" customHeight="1" x14ac:dyDescent="0.4">
      <c r="C16" s="169"/>
      <c r="D16" s="52"/>
      <c r="E16" s="150"/>
      <c r="F16" s="153"/>
      <c r="G16" s="11"/>
      <c r="H16" s="150"/>
      <c r="I16" s="151"/>
      <c r="J16" s="152"/>
      <c r="R16" s="18"/>
    </row>
    <row r="17" spans="1:18" ht="18.75" customHeight="1" x14ac:dyDescent="0.4">
      <c r="C17" s="169"/>
      <c r="D17" s="52"/>
      <c r="E17" s="150"/>
      <c r="F17" s="153"/>
      <c r="G17" s="11"/>
      <c r="H17" s="150"/>
      <c r="I17" s="151"/>
      <c r="J17" s="152"/>
      <c r="R17" s="18"/>
    </row>
    <row r="18" spans="1:18" ht="18.75" customHeight="1" x14ac:dyDescent="0.4">
      <c r="C18" s="169"/>
      <c r="D18" s="52"/>
      <c r="E18" s="150"/>
      <c r="F18" s="153"/>
      <c r="G18" s="11"/>
      <c r="H18" s="150"/>
      <c r="I18" s="151"/>
      <c r="J18" s="152"/>
      <c r="R18" s="18"/>
    </row>
    <row r="19" spans="1:18" ht="18.75" customHeight="1" x14ac:dyDescent="0.4">
      <c r="C19" s="169"/>
      <c r="D19" s="52"/>
      <c r="E19" s="150"/>
      <c r="F19" s="153"/>
      <c r="G19" s="11"/>
      <c r="H19" s="150"/>
      <c r="I19" s="151"/>
      <c r="J19" s="152"/>
      <c r="R19" s="18"/>
    </row>
    <row r="20" spans="1:18" ht="18.75" customHeight="1" thickBot="1" x14ac:dyDescent="0.45">
      <c r="C20" s="170"/>
      <c r="D20" s="53"/>
      <c r="E20" s="154"/>
      <c r="F20" s="155"/>
      <c r="G20" s="21"/>
      <c r="H20" s="154"/>
      <c r="I20" s="156"/>
      <c r="J20" s="157"/>
      <c r="R20" s="18"/>
    </row>
    <row r="21" spans="1:18" ht="7.5" customHeight="1" x14ac:dyDescent="0.4"/>
    <row r="22" spans="1:18" ht="26.25" customHeight="1" thickBot="1" x14ac:dyDescent="0.45">
      <c r="A22" s="1">
        <v>2</v>
      </c>
      <c r="B22" s="1" t="s">
        <v>101</v>
      </c>
      <c r="E22" s="54" t="s">
        <v>102</v>
      </c>
      <c r="F22" s="54"/>
      <c r="G22" s="158" t="str">
        <f>VLOOKUP(B3,'各部門基準(展示)'!A21:R34,11,0)</f>
        <v>多目的１</v>
      </c>
      <c r="H22" s="158"/>
      <c r="I22" s="158"/>
      <c r="J22" s="158"/>
    </row>
    <row r="23" spans="1:18" ht="7.5" customHeight="1" thickTop="1" x14ac:dyDescent="0.4"/>
    <row r="24" spans="1:18" ht="15" customHeight="1" x14ac:dyDescent="0.4">
      <c r="B24" s="112" t="s">
        <v>103</v>
      </c>
      <c r="C24" s="112"/>
      <c r="D24" s="55" t="s">
        <v>104</v>
      </c>
      <c r="E24" s="4" t="s">
        <v>105</v>
      </c>
      <c r="G24" s="136" t="s">
        <v>106</v>
      </c>
      <c r="H24" s="136"/>
      <c r="I24" s="8" t="s">
        <v>107</v>
      </c>
    </row>
    <row r="25" spans="1:18" ht="15" customHeight="1" x14ac:dyDescent="0.4">
      <c r="B25" s="159"/>
      <c r="C25" s="159"/>
      <c r="D25" s="26"/>
      <c r="E25" s="56">
        <f>VLOOKUP($B$3,'各部門基準(展示)'!$A$21:$R$34,13,0)</f>
        <v>28</v>
      </c>
      <c r="F25" s="10" t="s">
        <v>68</v>
      </c>
      <c r="G25" s="57">
        <f>VLOOKUP($B$3,'各部門基準(展示)'!$A$21:$R$34,15,0)</f>
        <v>18</v>
      </c>
      <c r="H25" s="58" t="s">
        <v>69</v>
      </c>
      <c r="I25" s="57">
        <f>VLOOKUP($B$3,'各部門基準(展示)'!$A$21:$R$34,17,0)</f>
        <v>4</v>
      </c>
      <c r="J25" s="30" t="s">
        <v>70</v>
      </c>
    </row>
    <row r="26" spans="1:18" ht="7.5" customHeight="1" x14ac:dyDescent="0.4"/>
    <row r="27" spans="1:18" ht="15" customHeight="1" x14ac:dyDescent="0.4">
      <c r="A27" s="1">
        <v>3</v>
      </c>
      <c r="B27" s="1" t="s">
        <v>108</v>
      </c>
    </row>
    <row r="28" spans="1:18" ht="21" customHeight="1" x14ac:dyDescent="0.4">
      <c r="C28" s="160" t="str">
        <f>VLOOKUP(B3,'各部門基準(展示)'!A21:R34,3,0)</f>
        <v>各地区の出品基準および割当（※共同作品可）
（１）各地区から推薦された作品
（２）絵画作品　パネル　３～５枚程度　　　　
（３）立体作品　テーブル（６０✕９０）１～２台分
　</v>
      </c>
      <c r="D28" s="160"/>
      <c r="E28" s="160"/>
      <c r="F28" s="160"/>
      <c r="G28" s="160"/>
      <c r="H28" s="160"/>
      <c r="I28" s="160"/>
      <c r="J28" s="160"/>
    </row>
    <row r="29" spans="1:18" ht="16.899999999999999" customHeight="1" x14ac:dyDescent="0.4">
      <c r="C29" s="160"/>
      <c r="D29" s="160"/>
      <c r="E29" s="160"/>
      <c r="F29" s="160"/>
      <c r="G29" s="160"/>
      <c r="H29" s="160"/>
      <c r="I29" s="160"/>
      <c r="J29" s="160"/>
    </row>
    <row r="30" spans="1:18" ht="16.899999999999999" customHeight="1" x14ac:dyDescent="0.4">
      <c r="C30" s="160"/>
      <c r="D30" s="160"/>
      <c r="E30" s="160"/>
      <c r="F30" s="160"/>
      <c r="G30" s="160"/>
      <c r="H30" s="160"/>
      <c r="I30" s="160"/>
      <c r="J30" s="160"/>
    </row>
    <row r="31" spans="1:18" ht="16.899999999999999" customHeight="1" x14ac:dyDescent="0.4">
      <c r="C31" s="160"/>
      <c r="D31" s="160"/>
      <c r="E31" s="160"/>
      <c r="F31" s="160"/>
      <c r="G31" s="160"/>
      <c r="H31" s="160"/>
      <c r="I31" s="160"/>
      <c r="J31" s="160"/>
    </row>
    <row r="32" spans="1:18" ht="15" customHeight="1" x14ac:dyDescent="0.4">
      <c r="A32" s="1">
        <v>4</v>
      </c>
      <c r="B32" s="137" t="s">
        <v>109</v>
      </c>
      <c r="C32" s="137"/>
      <c r="D32" s="137"/>
      <c r="E32" s="137"/>
    </row>
    <row r="33" spans="2:10" ht="15" customHeight="1" x14ac:dyDescent="0.4">
      <c r="B33" s="23" t="s">
        <v>13</v>
      </c>
      <c r="C33" s="145" t="s">
        <v>110</v>
      </c>
      <c r="D33" s="145"/>
      <c r="E33" s="145"/>
      <c r="F33" s="145"/>
      <c r="G33" s="145"/>
      <c r="H33" s="145"/>
      <c r="I33" s="145"/>
      <c r="J33" s="145"/>
    </row>
    <row r="34" spans="2:10" ht="15" customHeight="1" x14ac:dyDescent="0.4">
      <c r="B34" s="23" t="s">
        <v>10</v>
      </c>
      <c r="C34" s="145" t="s">
        <v>111</v>
      </c>
      <c r="D34" s="145"/>
      <c r="E34" s="145"/>
      <c r="F34" s="145"/>
      <c r="G34" s="145"/>
      <c r="H34" s="145"/>
      <c r="I34" s="145"/>
      <c r="J34" s="145"/>
    </row>
    <row r="35" spans="2:10" ht="15" customHeight="1" x14ac:dyDescent="0.4">
      <c r="B35" s="23"/>
      <c r="C35" s="145" t="s">
        <v>112</v>
      </c>
      <c r="D35" s="145"/>
      <c r="E35" s="145"/>
      <c r="F35" s="145"/>
      <c r="G35" s="145"/>
      <c r="H35" s="145"/>
      <c r="I35" s="145"/>
      <c r="J35" s="145"/>
    </row>
    <row r="36" spans="2:10" ht="15" customHeight="1" x14ac:dyDescent="0.4">
      <c r="B36" s="8" t="s">
        <v>11</v>
      </c>
      <c r="C36" s="136" t="s">
        <v>113</v>
      </c>
      <c r="D36" s="136"/>
      <c r="E36" s="136"/>
      <c r="F36" s="136"/>
      <c r="G36" s="136"/>
      <c r="H36" s="136"/>
      <c r="I36" s="136"/>
      <c r="J36" s="136"/>
    </row>
    <row r="37" spans="2:10" ht="15" customHeight="1" x14ac:dyDescent="0.4">
      <c r="B37" s="8"/>
      <c r="C37" s="146" t="s">
        <v>231</v>
      </c>
      <c r="D37" s="146"/>
      <c r="E37" s="146"/>
      <c r="F37" s="146"/>
      <c r="G37" s="146"/>
      <c r="H37" s="146"/>
      <c r="I37" s="146"/>
      <c r="J37" s="146"/>
    </row>
    <row r="38" spans="2:10" ht="7.5" customHeight="1" x14ac:dyDescent="0.4">
      <c r="B38" s="8"/>
      <c r="C38" s="7"/>
      <c r="D38" s="7"/>
      <c r="E38" s="7"/>
      <c r="F38" s="7"/>
      <c r="G38" s="7"/>
      <c r="H38" s="7"/>
      <c r="I38" s="7"/>
      <c r="J38" s="7"/>
    </row>
    <row r="39" spans="2:10" ht="15" customHeight="1" x14ac:dyDescent="0.4">
      <c r="B39" s="23"/>
      <c r="C39" s="59" t="s">
        <v>115</v>
      </c>
      <c r="D39" s="60" t="s">
        <v>190</v>
      </c>
      <c r="E39" s="147" t="s">
        <v>191</v>
      </c>
      <c r="F39" s="147"/>
      <c r="G39" s="143" t="s">
        <v>192</v>
      </c>
      <c r="H39" s="143"/>
      <c r="I39" s="143"/>
      <c r="J39" s="143"/>
    </row>
    <row r="40" spans="2:10" ht="15" customHeight="1" x14ac:dyDescent="0.4">
      <c r="B40" s="23"/>
      <c r="C40" s="59" t="s">
        <v>2</v>
      </c>
      <c r="D40" s="60" t="s">
        <v>190</v>
      </c>
      <c r="E40" s="147" t="s">
        <v>191</v>
      </c>
      <c r="F40" s="147"/>
      <c r="G40" s="143"/>
      <c r="H40" s="143"/>
      <c r="I40" s="143"/>
      <c r="J40" s="143"/>
    </row>
    <row r="41" spans="2:10" ht="15" customHeight="1" x14ac:dyDescent="0.4">
      <c r="B41" s="23"/>
      <c r="C41" s="59" t="s">
        <v>116</v>
      </c>
      <c r="D41" s="60" t="s">
        <v>190</v>
      </c>
      <c r="E41" s="147" t="s">
        <v>191</v>
      </c>
      <c r="F41" s="147"/>
      <c r="G41" s="143"/>
      <c r="H41" s="143"/>
      <c r="I41" s="143"/>
      <c r="J41" s="143"/>
    </row>
    <row r="42" spans="2:10" ht="15" customHeight="1" x14ac:dyDescent="0.4">
      <c r="B42" s="23"/>
      <c r="C42" s="59" t="s">
        <v>193</v>
      </c>
      <c r="D42" s="60" t="s">
        <v>190</v>
      </c>
      <c r="E42" s="147" t="s">
        <v>191</v>
      </c>
      <c r="F42" s="147"/>
      <c r="G42" s="143"/>
      <c r="H42" s="143"/>
      <c r="I42" s="143"/>
      <c r="J42" s="143"/>
    </row>
    <row r="43" spans="2:10" ht="15" customHeight="1" x14ac:dyDescent="0.4">
      <c r="B43" s="23"/>
      <c r="C43" s="59" t="s">
        <v>5</v>
      </c>
      <c r="D43" s="60" t="s">
        <v>190</v>
      </c>
      <c r="E43" s="147" t="s">
        <v>191</v>
      </c>
      <c r="F43" s="147"/>
      <c r="G43" s="143"/>
      <c r="H43" s="143"/>
      <c r="I43" s="143"/>
      <c r="J43" s="143"/>
    </row>
    <row r="44" spans="2:10" ht="15" customHeight="1" x14ac:dyDescent="0.4">
      <c r="B44" s="23"/>
      <c r="C44" s="59" t="s">
        <v>6</v>
      </c>
      <c r="D44" s="60" t="s">
        <v>190</v>
      </c>
      <c r="E44" s="147" t="s">
        <v>191</v>
      </c>
      <c r="F44" s="147"/>
      <c r="G44" s="143"/>
      <c r="H44" s="143"/>
      <c r="I44" s="143"/>
      <c r="J44" s="143"/>
    </row>
    <row r="45" spans="2:10" ht="15" customHeight="1" x14ac:dyDescent="0.4">
      <c r="B45" s="23"/>
      <c r="C45" s="59" t="s">
        <v>117</v>
      </c>
      <c r="D45" s="60" t="s">
        <v>190</v>
      </c>
      <c r="E45" s="147" t="s">
        <v>194</v>
      </c>
      <c r="F45" s="147"/>
      <c r="G45" s="148" t="s">
        <v>195</v>
      </c>
      <c r="H45" s="148"/>
      <c r="I45" s="148"/>
      <c r="J45" s="148"/>
    </row>
    <row r="46" spans="2:10" ht="7.5" customHeight="1" x14ac:dyDescent="0.4">
      <c r="B46" s="23"/>
      <c r="C46" s="29"/>
      <c r="D46" s="29"/>
      <c r="E46" s="29"/>
      <c r="F46" s="29"/>
      <c r="G46" s="29"/>
      <c r="H46" s="29"/>
      <c r="I46" s="29"/>
      <c r="J46" s="29"/>
    </row>
    <row r="47" spans="2:10" ht="26.25" customHeight="1" x14ac:dyDescent="0.4">
      <c r="B47" s="23" t="s">
        <v>24</v>
      </c>
      <c r="C47" s="147" t="s">
        <v>118</v>
      </c>
      <c r="D47" s="147"/>
      <c r="E47" s="149"/>
      <c r="F47" s="140"/>
      <c r="G47" s="141"/>
      <c r="H47" s="141"/>
      <c r="I47" s="141"/>
      <c r="J47" s="142"/>
    </row>
    <row r="48" spans="2:10" ht="11.25" customHeight="1" x14ac:dyDescent="0.4">
      <c r="B48" s="23"/>
      <c r="C48" s="24"/>
      <c r="D48" s="24"/>
      <c r="E48" s="144" t="s">
        <v>119</v>
      </c>
      <c r="F48" s="144"/>
      <c r="G48" s="144"/>
      <c r="H48" s="144"/>
      <c r="I48" s="144"/>
      <c r="J48" s="144"/>
    </row>
    <row r="49" spans="1:13" ht="15" customHeight="1" x14ac:dyDescent="0.4">
      <c r="A49" s="1">
        <v>5</v>
      </c>
      <c r="B49" s="137" t="s">
        <v>120</v>
      </c>
      <c r="C49" s="137"/>
      <c r="D49" s="137"/>
      <c r="E49" s="137"/>
      <c r="F49" s="61"/>
      <c r="G49" s="61"/>
      <c r="H49" s="61"/>
      <c r="I49" s="61"/>
      <c r="J49" s="61"/>
    </row>
    <row r="50" spans="1:13" ht="15" customHeight="1" x14ac:dyDescent="0.4">
      <c r="B50" s="8" t="s">
        <v>13</v>
      </c>
      <c r="C50" s="136" t="s">
        <v>121</v>
      </c>
      <c r="D50" s="136"/>
      <c r="E50" s="136"/>
      <c r="F50" s="136"/>
      <c r="G50" s="136"/>
      <c r="H50" s="136"/>
      <c r="I50" s="136"/>
      <c r="J50" s="136"/>
    </row>
    <row r="51" spans="1:13" ht="15" customHeight="1" x14ac:dyDescent="0.4">
      <c r="C51" s="138" t="s">
        <v>22</v>
      </c>
      <c r="D51" s="138"/>
      <c r="E51" s="139" t="s">
        <v>23</v>
      </c>
      <c r="F51" s="140"/>
      <c r="G51" s="141"/>
      <c r="H51" s="141"/>
      <c r="I51" s="141"/>
      <c r="J51" s="142"/>
    </row>
    <row r="52" spans="1:13" ht="15" customHeight="1" x14ac:dyDescent="0.4">
      <c r="B52" s="8" t="s">
        <v>10</v>
      </c>
      <c r="C52" s="1" t="s">
        <v>122</v>
      </c>
      <c r="D52" s="28"/>
      <c r="E52" s="62"/>
      <c r="F52" s="62"/>
      <c r="G52" s="63"/>
      <c r="H52" s="63"/>
      <c r="I52" s="63"/>
      <c r="J52" s="63"/>
    </row>
    <row r="53" spans="1:13" ht="7.5" customHeight="1" x14ac:dyDescent="0.4">
      <c r="B53" s="8"/>
      <c r="D53" s="28"/>
      <c r="E53" s="62"/>
      <c r="F53" s="62"/>
      <c r="G53" s="63"/>
      <c r="H53" s="63"/>
      <c r="I53" s="63"/>
      <c r="J53" s="63"/>
    </row>
    <row r="54" spans="1:13" ht="22.5" customHeight="1" thickBot="1" x14ac:dyDescent="0.45">
      <c r="C54" s="28"/>
      <c r="D54" s="64" t="s">
        <v>166</v>
      </c>
      <c r="E54" s="65" t="s">
        <v>196</v>
      </c>
      <c r="F54" s="65"/>
      <c r="G54" s="66"/>
      <c r="H54" s="66"/>
      <c r="I54" s="66"/>
      <c r="J54" s="67"/>
    </row>
    <row r="55" spans="1:13" ht="7.5" customHeight="1" thickTop="1" x14ac:dyDescent="0.4">
      <c r="C55" s="28"/>
      <c r="D55" s="28"/>
      <c r="E55" s="62"/>
      <c r="F55" s="62"/>
      <c r="G55" s="63"/>
      <c r="H55" s="63"/>
      <c r="I55" s="63"/>
      <c r="J55" s="63"/>
    </row>
    <row r="56" spans="1:13" ht="15" customHeight="1" x14ac:dyDescent="0.4">
      <c r="A56" s="1">
        <v>6</v>
      </c>
      <c r="B56" s="137" t="s">
        <v>123</v>
      </c>
      <c r="C56" s="137"/>
    </row>
    <row r="57" spans="1:13" ht="15" customHeight="1" x14ac:dyDescent="0.4">
      <c r="B57" s="8" t="s">
        <v>13</v>
      </c>
      <c r="C57" s="1" t="s">
        <v>124</v>
      </c>
      <c r="D57" s="8" t="s">
        <v>166</v>
      </c>
      <c r="E57" s="136" t="s">
        <v>197</v>
      </c>
      <c r="F57" s="136"/>
      <c r="G57" s="136" t="s">
        <v>198</v>
      </c>
      <c r="H57" s="136"/>
      <c r="I57" s="136"/>
      <c r="J57" s="136"/>
    </row>
    <row r="58" spans="1:13" ht="15" customHeight="1" x14ac:dyDescent="0.4">
      <c r="B58" s="8" t="s">
        <v>10</v>
      </c>
      <c r="C58" s="1" t="s">
        <v>125</v>
      </c>
      <c r="D58" s="8" t="s">
        <v>199</v>
      </c>
      <c r="E58" s="136" t="s">
        <v>232</v>
      </c>
      <c r="F58" s="136"/>
      <c r="G58" s="136"/>
      <c r="H58" s="136"/>
      <c r="I58" s="136"/>
      <c r="J58" s="136"/>
    </row>
    <row r="59" spans="1:13" ht="15" customHeight="1" x14ac:dyDescent="0.4">
      <c r="B59" s="8" t="s">
        <v>11</v>
      </c>
      <c r="C59" s="1" t="s">
        <v>126</v>
      </c>
      <c r="D59" s="8" t="s">
        <v>166</v>
      </c>
      <c r="E59" s="136" t="s">
        <v>201</v>
      </c>
      <c r="F59" s="136"/>
      <c r="G59" s="136" t="s">
        <v>127</v>
      </c>
      <c r="H59" s="136"/>
      <c r="I59" s="136"/>
      <c r="J59" s="136"/>
    </row>
    <row r="60" spans="1:13" ht="15" customHeight="1" x14ac:dyDescent="0.4">
      <c r="B60" s="8"/>
      <c r="D60" s="8"/>
      <c r="E60" s="112"/>
      <c r="F60" s="112"/>
    </row>
    <row r="61" spans="1:13" ht="7.5" customHeight="1" x14ac:dyDescent="0.4"/>
    <row r="62" spans="1:13" ht="15" customHeight="1" x14ac:dyDescent="0.4">
      <c r="A62" s="1">
        <v>7</v>
      </c>
      <c r="B62" s="10" t="s">
        <v>128</v>
      </c>
    </row>
    <row r="63" spans="1:13" ht="48.75" customHeight="1" x14ac:dyDescent="0.4">
      <c r="B63" s="143" t="s">
        <v>129</v>
      </c>
      <c r="C63" s="143"/>
      <c r="D63" s="143"/>
      <c r="E63" s="143"/>
      <c r="F63" s="143"/>
      <c r="G63" s="143"/>
      <c r="H63" s="143"/>
      <c r="I63" s="143"/>
      <c r="J63" s="143"/>
    </row>
    <row r="64" spans="1:13" ht="15" customHeight="1" x14ac:dyDescent="0.4">
      <c r="C64" s="8"/>
      <c r="D64" s="68"/>
      <c r="M64" s="69"/>
    </row>
    <row r="65" spans="2:13" ht="15" customHeight="1" x14ac:dyDescent="0.4">
      <c r="C65" s="8"/>
      <c r="D65" s="68"/>
      <c r="M65" s="69"/>
    </row>
    <row r="66" spans="2:13" ht="15" customHeight="1" x14ac:dyDescent="0.4">
      <c r="C66" s="8"/>
      <c r="D66" s="70"/>
      <c r="I66" s="10"/>
      <c r="M66" s="69"/>
    </row>
    <row r="67" spans="2:13" ht="15" customHeight="1" x14ac:dyDescent="0.4">
      <c r="C67" s="71"/>
      <c r="D67" s="72"/>
      <c r="E67" s="10"/>
      <c r="F67" s="10"/>
      <c r="G67" s="10"/>
      <c r="H67" s="10"/>
      <c r="I67" s="10"/>
      <c r="M67" s="69"/>
    </row>
    <row r="68" spans="2:13" ht="15" customHeight="1" x14ac:dyDescent="0.4">
      <c r="C68" s="71"/>
      <c r="D68" s="72"/>
      <c r="E68" s="10"/>
      <c r="F68" s="10"/>
      <c r="G68" s="10"/>
      <c r="H68" s="10"/>
      <c r="I68" s="10"/>
      <c r="M68" s="69"/>
    </row>
    <row r="69" spans="2:13" ht="15" customHeight="1" x14ac:dyDescent="0.4">
      <c r="B69" s="136"/>
      <c r="C69" s="136"/>
    </row>
    <row r="70" spans="2:13" ht="15" customHeight="1" x14ac:dyDescent="0.4">
      <c r="D70" s="8"/>
    </row>
    <row r="71" spans="2:13" ht="15" customHeight="1" x14ac:dyDescent="0.4">
      <c r="D71" s="8"/>
    </row>
    <row r="72" spans="2:13" ht="15" customHeight="1" x14ac:dyDescent="0.4"/>
    <row r="73" spans="2:13" ht="15" customHeight="1" x14ac:dyDescent="0.4">
      <c r="D73" s="8"/>
    </row>
    <row r="74" spans="2:13" ht="15" customHeight="1" x14ac:dyDescent="0.4"/>
    <row r="75" spans="2:13" ht="15" customHeight="1" x14ac:dyDescent="0.4"/>
    <row r="76" spans="2:13" ht="15" customHeight="1" x14ac:dyDescent="0.4"/>
  </sheetData>
  <mergeCells count="71">
    <mergeCell ref="E7:F7"/>
    <mergeCell ref="H7:J7"/>
    <mergeCell ref="A1:E1"/>
    <mergeCell ref="E3:J3"/>
    <mergeCell ref="E4:J4"/>
    <mergeCell ref="B5:C5"/>
    <mergeCell ref="E6:F6"/>
    <mergeCell ref="H6:J6"/>
    <mergeCell ref="E8:F8"/>
    <mergeCell ref="H8:J8"/>
    <mergeCell ref="E9:F9"/>
    <mergeCell ref="H9:J9"/>
    <mergeCell ref="H16:J16"/>
    <mergeCell ref="E13:F13"/>
    <mergeCell ref="H13:J13"/>
    <mergeCell ref="E10:F10"/>
    <mergeCell ref="H10:J10"/>
    <mergeCell ref="E11:F11"/>
    <mergeCell ref="H11:J11"/>
    <mergeCell ref="E12:F12"/>
    <mergeCell ref="H12:J12"/>
    <mergeCell ref="E14:F14"/>
    <mergeCell ref="H14:J14"/>
    <mergeCell ref="B32:E32"/>
    <mergeCell ref="E18:F18"/>
    <mergeCell ref="H18:J18"/>
    <mergeCell ref="E19:F19"/>
    <mergeCell ref="H19:J19"/>
    <mergeCell ref="E20:F20"/>
    <mergeCell ref="H20:J20"/>
    <mergeCell ref="C9:C20"/>
    <mergeCell ref="G22:J22"/>
    <mergeCell ref="B24:C24"/>
    <mergeCell ref="G24:H24"/>
    <mergeCell ref="B25:C25"/>
    <mergeCell ref="C28:J31"/>
    <mergeCell ref="E15:F15"/>
    <mergeCell ref="H15:J15"/>
    <mergeCell ref="E16:F16"/>
    <mergeCell ref="C35:J35"/>
    <mergeCell ref="C36:J36"/>
    <mergeCell ref="C37:J37"/>
    <mergeCell ref="E39:F39"/>
    <mergeCell ref="G39:J44"/>
    <mergeCell ref="E40:F40"/>
    <mergeCell ref="E41:F41"/>
    <mergeCell ref="E42:F42"/>
    <mergeCell ref="E17:F17"/>
    <mergeCell ref="H17:J17"/>
    <mergeCell ref="B56:C56"/>
    <mergeCell ref="E43:F43"/>
    <mergeCell ref="E44:F44"/>
    <mergeCell ref="E45:F45"/>
    <mergeCell ref="G45:J45"/>
    <mergeCell ref="C47:D47"/>
    <mergeCell ref="E47:J47"/>
    <mergeCell ref="E48:J48"/>
    <mergeCell ref="B49:E49"/>
    <mergeCell ref="C50:J50"/>
    <mergeCell ref="C51:D51"/>
    <mergeCell ref="E51:J51"/>
    <mergeCell ref="C33:J33"/>
    <mergeCell ref="C34:J34"/>
    <mergeCell ref="B63:J63"/>
    <mergeCell ref="B69:C69"/>
    <mergeCell ref="E57:F57"/>
    <mergeCell ref="G57:J57"/>
    <mergeCell ref="E58:J58"/>
    <mergeCell ref="E59:F59"/>
    <mergeCell ref="G59:J59"/>
    <mergeCell ref="E60:F60"/>
  </mergeCells>
  <phoneticPr fontId="1"/>
  <dataValidations count="1">
    <dataValidation type="list" allowBlank="1" showInputMessage="1" showErrorMessage="1" sqref="G7:G20" xr:uid="{2240E231-17F9-46A0-8739-772CC3307C2E}">
      <formula1>$R$7:$R$20</formula1>
    </dataValidation>
  </dataValidations>
  <hyperlinks>
    <hyperlink ref="E51" r:id="rId1" xr:uid="{13C4B69D-D585-46C4-9672-A5C042F4AE82}"/>
  </hyperlinks>
  <printOptions horizontalCentered="1"/>
  <pageMargins left="0.23622047244094491" right="0.23622047244094491" top="0.35433070866141736" bottom="0.35433070866141736" header="0" footer="0"/>
  <pageSetup paperSize="9" scale="72"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28439-77E0-4E3B-B2B1-9D4B8FE0C149}">
  <sheetPr>
    <tabColor rgb="FFFFFF00"/>
  </sheetPr>
  <dimension ref="A1:R69"/>
  <sheetViews>
    <sheetView view="pageBreakPreview" zoomScaleNormal="100" zoomScaleSheetLayoutView="100" workbookViewId="0">
      <selection sqref="A1:E1"/>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1" t="s">
        <v>98</v>
      </c>
      <c r="B1" s="171"/>
      <c r="C1" s="171"/>
      <c r="D1" s="171"/>
      <c r="E1" s="171"/>
      <c r="F1" s="48"/>
      <c r="G1" s="48"/>
      <c r="H1" s="48"/>
      <c r="I1" s="48"/>
      <c r="J1" s="48"/>
    </row>
    <row r="2" spans="1:18" ht="7.5" customHeight="1" thickBot="1" x14ac:dyDescent="0.45"/>
    <row r="3" spans="1:18" ht="18.75" customHeight="1" thickTop="1" thickBot="1" x14ac:dyDescent="0.45">
      <c r="B3" s="25">
        <v>8</v>
      </c>
      <c r="C3" s="14" t="str">
        <f>VLOOKUP(B3,'各部門基準(展示)'!A21:R34,2,0)</f>
        <v>技術科</v>
      </c>
      <c r="D3" s="15" t="s">
        <v>8</v>
      </c>
      <c r="E3" s="172" t="str">
        <f>'各部門基準(展示)'!D3</f>
        <v>開催期日：令和６年１２月８日（土）～９日（日）</v>
      </c>
      <c r="F3" s="146"/>
      <c r="G3" s="146"/>
      <c r="H3" s="146"/>
      <c r="I3" s="146"/>
      <c r="J3" s="146"/>
    </row>
    <row r="4" spans="1:18" ht="18.600000000000001" customHeight="1" thickTop="1" x14ac:dyDescent="0.4">
      <c r="E4" s="146" t="str">
        <f>'各部門基準(展示)'!D4</f>
        <v>展示会場：アイム・ユニバースてだこホール　市民交流室・多目的室</v>
      </c>
      <c r="F4" s="146"/>
      <c r="G4" s="146"/>
      <c r="H4" s="146"/>
      <c r="I4" s="146"/>
      <c r="J4" s="146"/>
    </row>
    <row r="5" spans="1:18" ht="15" customHeight="1" thickBot="1" x14ac:dyDescent="0.45">
      <c r="A5" s="1">
        <v>1</v>
      </c>
      <c r="B5" s="136" t="s">
        <v>14</v>
      </c>
      <c r="C5" s="136"/>
    </row>
    <row r="6" spans="1:18" ht="18.75" customHeight="1" thickBot="1" x14ac:dyDescent="0.45">
      <c r="C6" s="2"/>
      <c r="D6" s="6" t="s">
        <v>99</v>
      </c>
      <c r="E6" s="173" t="s">
        <v>100</v>
      </c>
      <c r="F6" s="174"/>
      <c r="G6" s="3" t="s">
        <v>17</v>
      </c>
      <c r="H6" s="173" t="s">
        <v>9</v>
      </c>
      <c r="I6" s="175"/>
      <c r="J6" s="176"/>
    </row>
    <row r="7" spans="1:18" ht="18.75" customHeight="1" thickTop="1" x14ac:dyDescent="0.4">
      <c r="C7" s="16" t="s">
        <v>18</v>
      </c>
      <c r="D7" s="49" t="s">
        <v>216</v>
      </c>
      <c r="E7" s="161" t="s">
        <v>217</v>
      </c>
      <c r="F7" s="162"/>
      <c r="G7" s="17" t="s">
        <v>4</v>
      </c>
      <c r="H7" s="161"/>
      <c r="I7" s="163"/>
      <c r="J7" s="164"/>
      <c r="R7" s="18" t="s">
        <v>1</v>
      </c>
    </row>
    <row r="8" spans="1:18" ht="18.75" customHeight="1" thickBot="1" x14ac:dyDescent="0.45">
      <c r="C8" s="19" t="s">
        <v>19</v>
      </c>
      <c r="D8" s="50" t="s">
        <v>135</v>
      </c>
      <c r="E8" s="165" t="s">
        <v>218</v>
      </c>
      <c r="F8" s="166"/>
      <c r="G8" s="20" t="s">
        <v>2</v>
      </c>
      <c r="H8" s="165"/>
      <c r="I8" s="167"/>
      <c r="J8" s="168"/>
      <c r="R8" s="18" t="s">
        <v>2</v>
      </c>
    </row>
    <row r="9" spans="1:18" ht="18.75" customHeight="1" thickTop="1" x14ac:dyDescent="0.4">
      <c r="C9" s="185" t="s">
        <v>20</v>
      </c>
      <c r="D9" s="51"/>
      <c r="E9" s="161"/>
      <c r="F9" s="162"/>
      <c r="G9" s="12"/>
      <c r="H9" s="161"/>
      <c r="I9" s="163"/>
      <c r="J9" s="164"/>
      <c r="R9" s="18" t="s">
        <v>3</v>
      </c>
    </row>
    <row r="10" spans="1:18" ht="18.75" customHeight="1" x14ac:dyDescent="0.4">
      <c r="C10" s="169"/>
      <c r="D10" s="52"/>
      <c r="E10" s="150"/>
      <c r="F10" s="153"/>
      <c r="G10" s="11"/>
      <c r="H10" s="150"/>
      <c r="I10" s="151"/>
      <c r="J10" s="152"/>
      <c r="R10" s="18" t="s">
        <v>4</v>
      </c>
    </row>
    <row r="11" spans="1:18" ht="18.75" customHeight="1" x14ac:dyDescent="0.4">
      <c r="C11" s="169"/>
      <c r="D11" s="52"/>
      <c r="E11" s="150"/>
      <c r="F11" s="153"/>
      <c r="G11" s="11"/>
      <c r="H11" s="150"/>
      <c r="I11" s="151"/>
      <c r="J11" s="152"/>
      <c r="R11" s="18" t="s">
        <v>5</v>
      </c>
    </row>
    <row r="12" spans="1:18" ht="18.75" customHeight="1" x14ac:dyDescent="0.4">
      <c r="C12" s="169"/>
      <c r="D12" s="52"/>
      <c r="E12" s="150"/>
      <c r="F12" s="153"/>
      <c r="G12" s="11"/>
      <c r="H12" s="150"/>
      <c r="I12" s="151"/>
      <c r="J12" s="152"/>
      <c r="R12" s="18" t="s">
        <v>6</v>
      </c>
    </row>
    <row r="13" spans="1:18" ht="18.75" customHeight="1" thickBot="1" x14ac:dyDescent="0.45">
      <c r="C13" s="170"/>
      <c r="D13" s="53"/>
      <c r="E13" s="154"/>
      <c r="F13" s="155"/>
      <c r="G13" s="21"/>
      <c r="H13" s="154"/>
      <c r="I13" s="156"/>
      <c r="J13" s="157"/>
      <c r="R13" s="18" t="s">
        <v>21</v>
      </c>
    </row>
    <row r="14" spans="1:18" ht="7.5" customHeight="1" x14ac:dyDescent="0.4"/>
    <row r="15" spans="1:18" ht="26.25" customHeight="1" thickBot="1" x14ac:dyDescent="0.45">
      <c r="A15" s="1">
        <v>2</v>
      </c>
      <c r="B15" s="1" t="s">
        <v>101</v>
      </c>
      <c r="E15" s="54" t="s">
        <v>102</v>
      </c>
      <c r="F15" s="54"/>
      <c r="G15" s="158" t="str">
        <f>VLOOKUP(B3,'各部門基準(展示)'!A21:R34,11,0)</f>
        <v>多目的室２</v>
      </c>
      <c r="H15" s="158"/>
      <c r="I15" s="158"/>
      <c r="J15" s="158"/>
    </row>
    <row r="16" spans="1:18" ht="7.5" customHeight="1" thickTop="1" x14ac:dyDescent="0.4"/>
    <row r="17" spans="1:10" ht="15" customHeight="1" x14ac:dyDescent="0.4">
      <c r="B17" s="112" t="s">
        <v>103</v>
      </c>
      <c r="C17" s="112"/>
      <c r="D17" s="55" t="s">
        <v>104</v>
      </c>
      <c r="E17" s="4" t="s">
        <v>105</v>
      </c>
      <c r="G17" s="136" t="s">
        <v>106</v>
      </c>
      <c r="H17" s="136"/>
      <c r="I17" s="8" t="s">
        <v>107</v>
      </c>
    </row>
    <row r="18" spans="1:10" ht="15" customHeight="1" x14ac:dyDescent="0.4">
      <c r="B18" s="159"/>
      <c r="C18" s="159"/>
      <c r="D18" s="26"/>
      <c r="E18" s="56">
        <f>VLOOKUP($B$3,'各部門基準(展示)'!$A$21:$R$34,13,0)</f>
        <v>10</v>
      </c>
      <c r="F18" s="10" t="s">
        <v>68</v>
      </c>
      <c r="G18" s="57">
        <f>VLOOKUP($B$3,'各部門基準(展示)'!$A$21:$R$34,15,0)</f>
        <v>10</v>
      </c>
      <c r="H18" s="58" t="s">
        <v>69</v>
      </c>
      <c r="I18" s="57">
        <f>VLOOKUP($B$3,'各部門基準(展示)'!$A$21:$R$34,17,0)</f>
        <v>2</v>
      </c>
      <c r="J18" s="30" t="s">
        <v>70</v>
      </c>
    </row>
    <row r="19" spans="1:10" ht="7.5" customHeight="1" x14ac:dyDescent="0.4"/>
    <row r="20" spans="1:10" ht="15" customHeight="1" x14ac:dyDescent="0.4">
      <c r="A20" s="1">
        <v>3</v>
      </c>
      <c r="B20" s="1" t="s">
        <v>108</v>
      </c>
    </row>
    <row r="21" spans="1:10" ht="16.149999999999999" customHeight="1" x14ac:dyDescent="0.4">
      <c r="C21" s="160" t="str">
        <f>VLOOKUP(B3,'各部門基準(展示)'!A21:R34,3,0)</f>
        <v>各地区の出品基準および割当（※共同作品可）
（１）技術の授業で製作した作品で、各地区から推薦されたもの
（２）各地区の展示割り当ては、
　　　　テーブル　１～２台、　パネル　１枚</v>
      </c>
      <c r="D21" s="160"/>
      <c r="E21" s="160"/>
      <c r="F21" s="160"/>
      <c r="G21" s="160"/>
      <c r="H21" s="160"/>
      <c r="I21" s="160"/>
      <c r="J21" s="160"/>
    </row>
    <row r="22" spans="1:10" ht="16.149999999999999" customHeight="1" x14ac:dyDescent="0.4">
      <c r="C22" s="160"/>
      <c r="D22" s="160"/>
      <c r="E22" s="160"/>
      <c r="F22" s="160"/>
      <c r="G22" s="160"/>
      <c r="H22" s="160"/>
      <c r="I22" s="160"/>
      <c r="J22" s="160"/>
    </row>
    <row r="23" spans="1:10" ht="16.149999999999999" customHeight="1" x14ac:dyDescent="0.4">
      <c r="C23" s="160"/>
      <c r="D23" s="160"/>
      <c r="E23" s="160"/>
      <c r="F23" s="160"/>
      <c r="G23" s="160"/>
      <c r="H23" s="160"/>
      <c r="I23" s="160"/>
      <c r="J23" s="160"/>
    </row>
    <row r="24" spans="1:10" ht="16.149999999999999" customHeight="1" x14ac:dyDescent="0.4">
      <c r="C24" s="160"/>
      <c r="D24" s="160"/>
      <c r="E24" s="160"/>
      <c r="F24" s="160"/>
      <c r="G24" s="160"/>
      <c r="H24" s="160"/>
      <c r="I24" s="160"/>
      <c r="J24" s="160"/>
    </row>
    <row r="25" spans="1:10" ht="15" customHeight="1" x14ac:dyDescent="0.4">
      <c r="A25" s="1">
        <v>4</v>
      </c>
      <c r="B25" s="137" t="s">
        <v>109</v>
      </c>
      <c r="C25" s="137"/>
      <c r="D25" s="137"/>
      <c r="E25" s="137"/>
    </row>
    <row r="26" spans="1:10" ht="15" customHeight="1" x14ac:dyDescent="0.4">
      <c r="B26" s="23" t="s">
        <v>13</v>
      </c>
      <c r="C26" s="145" t="s">
        <v>110</v>
      </c>
      <c r="D26" s="145"/>
      <c r="E26" s="145"/>
      <c r="F26" s="145"/>
      <c r="G26" s="145"/>
      <c r="H26" s="145"/>
      <c r="I26" s="145"/>
      <c r="J26" s="145"/>
    </row>
    <row r="27" spans="1:10" ht="15" customHeight="1" x14ac:dyDescent="0.4">
      <c r="B27" s="23" t="s">
        <v>10</v>
      </c>
      <c r="C27" s="145" t="s">
        <v>111</v>
      </c>
      <c r="D27" s="145"/>
      <c r="E27" s="145"/>
      <c r="F27" s="145"/>
      <c r="G27" s="145"/>
      <c r="H27" s="145"/>
      <c r="I27" s="145"/>
      <c r="J27" s="145"/>
    </row>
    <row r="28" spans="1:10" ht="15" customHeight="1" x14ac:dyDescent="0.4">
      <c r="B28" s="23"/>
      <c r="C28" s="145" t="s">
        <v>112</v>
      </c>
      <c r="D28" s="145"/>
      <c r="E28" s="145"/>
      <c r="F28" s="145"/>
      <c r="G28" s="145"/>
      <c r="H28" s="145"/>
      <c r="I28" s="145"/>
      <c r="J28" s="145"/>
    </row>
    <row r="29" spans="1:10" ht="15" customHeight="1" x14ac:dyDescent="0.4">
      <c r="B29" s="8" t="s">
        <v>11</v>
      </c>
      <c r="C29" s="136" t="s">
        <v>113</v>
      </c>
      <c r="D29" s="136"/>
      <c r="E29" s="136"/>
      <c r="F29" s="136"/>
      <c r="G29" s="136"/>
      <c r="H29" s="136"/>
      <c r="I29" s="136"/>
      <c r="J29" s="136"/>
    </row>
    <row r="30" spans="1:10" ht="15" customHeight="1" x14ac:dyDescent="0.4">
      <c r="B30" s="8"/>
      <c r="C30" s="146" t="s">
        <v>231</v>
      </c>
      <c r="D30" s="146"/>
      <c r="E30" s="146"/>
      <c r="F30" s="146"/>
      <c r="G30" s="146"/>
      <c r="H30" s="146"/>
      <c r="I30" s="146"/>
      <c r="J30" s="146"/>
    </row>
    <row r="31" spans="1:10" ht="7.5" customHeight="1" x14ac:dyDescent="0.4">
      <c r="B31" s="8"/>
      <c r="C31" s="7"/>
      <c r="D31" s="7"/>
      <c r="E31" s="7"/>
      <c r="F31" s="7"/>
      <c r="G31" s="7"/>
      <c r="H31" s="7"/>
      <c r="I31" s="7"/>
      <c r="J31" s="7"/>
    </row>
    <row r="32" spans="1:10" ht="15" customHeight="1" x14ac:dyDescent="0.4">
      <c r="B32" s="23"/>
      <c r="C32" s="59" t="s">
        <v>115</v>
      </c>
      <c r="D32" s="60" t="s">
        <v>190</v>
      </c>
      <c r="E32" s="147" t="s">
        <v>191</v>
      </c>
      <c r="F32" s="147"/>
      <c r="G32" s="143" t="s">
        <v>192</v>
      </c>
      <c r="H32" s="143"/>
      <c r="I32" s="143"/>
      <c r="J32" s="143"/>
    </row>
    <row r="33" spans="1:10" ht="15" customHeight="1" x14ac:dyDescent="0.4">
      <c r="B33" s="23"/>
      <c r="C33" s="59" t="s">
        <v>2</v>
      </c>
      <c r="D33" s="60" t="s">
        <v>190</v>
      </c>
      <c r="E33" s="147" t="s">
        <v>191</v>
      </c>
      <c r="F33" s="147"/>
      <c r="G33" s="143"/>
      <c r="H33" s="143"/>
      <c r="I33" s="143"/>
      <c r="J33" s="143"/>
    </row>
    <row r="34" spans="1:10" ht="15" customHeight="1" x14ac:dyDescent="0.4">
      <c r="B34" s="23"/>
      <c r="C34" s="59" t="s">
        <v>116</v>
      </c>
      <c r="D34" s="60" t="s">
        <v>190</v>
      </c>
      <c r="E34" s="147" t="s">
        <v>191</v>
      </c>
      <c r="F34" s="147"/>
      <c r="G34" s="143"/>
      <c r="H34" s="143"/>
      <c r="I34" s="143"/>
      <c r="J34" s="143"/>
    </row>
    <row r="35" spans="1:10" ht="15" customHeight="1" x14ac:dyDescent="0.4">
      <c r="B35" s="23"/>
      <c r="C35" s="59" t="s">
        <v>193</v>
      </c>
      <c r="D35" s="60" t="s">
        <v>190</v>
      </c>
      <c r="E35" s="147" t="s">
        <v>191</v>
      </c>
      <c r="F35" s="147"/>
      <c r="G35" s="143"/>
      <c r="H35" s="143"/>
      <c r="I35" s="143"/>
      <c r="J35" s="143"/>
    </row>
    <row r="36" spans="1:10" ht="15" customHeight="1" x14ac:dyDescent="0.4">
      <c r="B36" s="23"/>
      <c r="C36" s="59" t="s">
        <v>5</v>
      </c>
      <c r="D36" s="60" t="s">
        <v>190</v>
      </c>
      <c r="E36" s="147" t="s">
        <v>191</v>
      </c>
      <c r="F36" s="147"/>
      <c r="G36" s="143"/>
      <c r="H36" s="143"/>
      <c r="I36" s="143"/>
      <c r="J36" s="143"/>
    </row>
    <row r="37" spans="1:10" ht="15" customHeight="1" x14ac:dyDescent="0.4">
      <c r="B37" s="23"/>
      <c r="C37" s="59" t="s">
        <v>6</v>
      </c>
      <c r="D37" s="60" t="s">
        <v>190</v>
      </c>
      <c r="E37" s="147" t="s">
        <v>191</v>
      </c>
      <c r="F37" s="147"/>
      <c r="G37" s="143"/>
      <c r="H37" s="143"/>
      <c r="I37" s="143"/>
      <c r="J37" s="143"/>
    </row>
    <row r="38" spans="1:10" ht="15" customHeight="1" x14ac:dyDescent="0.4">
      <c r="B38" s="23"/>
      <c r="C38" s="59" t="s">
        <v>117</v>
      </c>
      <c r="D38" s="60" t="s">
        <v>190</v>
      </c>
      <c r="E38" s="147" t="s">
        <v>194</v>
      </c>
      <c r="F38" s="147"/>
      <c r="G38" s="148" t="s">
        <v>195</v>
      </c>
      <c r="H38" s="148"/>
      <c r="I38" s="148"/>
      <c r="J38" s="148"/>
    </row>
    <row r="39" spans="1:10" ht="7.5" customHeight="1" x14ac:dyDescent="0.4">
      <c r="B39" s="23"/>
      <c r="C39" s="29"/>
      <c r="D39" s="29"/>
      <c r="E39" s="29"/>
      <c r="F39" s="29"/>
      <c r="G39" s="29"/>
      <c r="H39" s="29"/>
      <c r="I39" s="29"/>
      <c r="J39" s="29"/>
    </row>
    <row r="40" spans="1:10" ht="26.25" customHeight="1" x14ac:dyDescent="0.4">
      <c r="B40" s="23" t="s">
        <v>24</v>
      </c>
      <c r="C40" s="147" t="s">
        <v>118</v>
      </c>
      <c r="D40" s="147"/>
      <c r="E40" s="149"/>
      <c r="F40" s="140"/>
      <c r="G40" s="141"/>
      <c r="H40" s="141"/>
      <c r="I40" s="141"/>
      <c r="J40" s="142"/>
    </row>
    <row r="41" spans="1:10" ht="11.25" customHeight="1" x14ac:dyDescent="0.4">
      <c r="B41" s="23"/>
      <c r="C41" s="24"/>
      <c r="D41" s="24"/>
      <c r="E41" s="144" t="s">
        <v>119</v>
      </c>
      <c r="F41" s="144"/>
      <c r="G41" s="144"/>
      <c r="H41" s="144"/>
      <c r="I41" s="144"/>
      <c r="J41" s="144"/>
    </row>
    <row r="42" spans="1:10" ht="15" customHeight="1" x14ac:dyDescent="0.4">
      <c r="A42" s="1">
        <v>5</v>
      </c>
      <c r="B42" s="137" t="s">
        <v>120</v>
      </c>
      <c r="C42" s="137"/>
      <c r="D42" s="137"/>
      <c r="E42" s="137"/>
      <c r="F42" s="61"/>
      <c r="G42" s="61"/>
      <c r="H42" s="61"/>
      <c r="I42" s="61"/>
      <c r="J42" s="61"/>
    </row>
    <row r="43" spans="1:10" ht="15" customHeight="1" x14ac:dyDescent="0.4">
      <c r="B43" s="8" t="s">
        <v>13</v>
      </c>
      <c r="C43" s="136" t="s">
        <v>121</v>
      </c>
      <c r="D43" s="136"/>
      <c r="E43" s="136"/>
      <c r="F43" s="136"/>
      <c r="G43" s="136"/>
      <c r="H43" s="136"/>
      <c r="I43" s="136"/>
      <c r="J43" s="136"/>
    </row>
    <row r="44" spans="1:10" ht="15" customHeight="1" x14ac:dyDescent="0.4">
      <c r="C44" s="138" t="s">
        <v>22</v>
      </c>
      <c r="D44" s="138"/>
      <c r="E44" s="139" t="s">
        <v>23</v>
      </c>
      <c r="F44" s="140"/>
      <c r="G44" s="141"/>
      <c r="H44" s="141"/>
      <c r="I44" s="141"/>
      <c r="J44" s="142"/>
    </row>
    <row r="45" spans="1:10" ht="15" customHeight="1" x14ac:dyDescent="0.4">
      <c r="B45" s="8" t="s">
        <v>10</v>
      </c>
      <c r="C45" s="1" t="s">
        <v>122</v>
      </c>
      <c r="D45" s="28"/>
      <c r="E45" s="62"/>
      <c r="F45" s="62"/>
      <c r="G45" s="63"/>
      <c r="H45" s="63"/>
      <c r="I45" s="63"/>
      <c r="J45" s="63"/>
    </row>
    <row r="46" spans="1:10" ht="7.5" customHeight="1" x14ac:dyDescent="0.4">
      <c r="B46" s="8"/>
      <c r="D46" s="28"/>
      <c r="E46" s="62"/>
      <c r="F46" s="62"/>
      <c r="G46" s="63"/>
      <c r="H46" s="63"/>
      <c r="I46" s="63"/>
      <c r="J46" s="63"/>
    </row>
    <row r="47" spans="1:10" ht="22.5" customHeight="1" thickBot="1" x14ac:dyDescent="0.45">
      <c r="C47" s="28"/>
      <c r="D47" s="64" t="s">
        <v>166</v>
      </c>
      <c r="E47" s="65" t="s">
        <v>196</v>
      </c>
      <c r="F47" s="65"/>
      <c r="G47" s="66"/>
      <c r="H47" s="66"/>
      <c r="I47" s="66"/>
      <c r="J47" s="67"/>
    </row>
    <row r="48" spans="1:10" ht="7.5" customHeight="1" thickTop="1" x14ac:dyDescent="0.4">
      <c r="C48" s="28"/>
      <c r="D48" s="28"/>
      <c r="E48" s="62"/>
      <c r="F48" s="62"/>
      <c r="G48" s="63"/>
      <c r="H48" s="63"/>
      <c r="I48" s="63"/>
      <c r="J48" s="63"/>
    </row>
    <row r="49" spans="1:13" ht="15" customHeight="1" x14ac:dyDescent="0.4">
      <c r="A49" s="1">
        <v>6</v>
      </c>
      <c r="B49" s="137" t="s">
        <v>123</v>
      </c>
      <c r="C49" s="137"/>
    </row>
    <row r="50" spans="1:13" ht="15" customHeight="1" x14ac:dyDescent="0.4">
      <c r="B50" s="8" t="s">
        <v>13</v>
      </c>
      <c r="C50" s="1" t="s">
        <v>124</v>
      </c>
      <c r="D50" s="8" t="s">
        <v>166</v>
      </c>
      <c r="E50" s="136" t="s">
        <v>197</v>
      </c>
      <c r="F50" s="136"/>
      <c r="G50" s="136" t="s">
        <v>198</v>
      </c>
      <c r="H50" s="136"/>
      <c r="I50" s="136"/>
      <c r="J50" s="136"/>
    </row>
    <row r="51" spans="1:13" ht="15" customHeight="1" x14ac:dyDescent="0.4">
      <c r="B51" s="8" t="s">
        <v>10</v>
      </c>
      <c r="C51" s="1" t="s">
        <v>125</v>
      </c>
      <c r="D51" s="8" t="s">
        <v>199</v>
      </c>
      <c r="E51" s="136" t="s">
        <v>232</v>
      </c>
      <c r="F51" s="136"/>
      <c r="G51" s="136"/>
      <c r="H51" s="136"/>
      <c r="I51" s="136"/>
      <c r="J51" s="136"/>
    </row>
    <row r="52" spans="1:13" ht="15" customHeight="1" x14ac:dyDescent="0.4">
      <c r="B52" s="8" t="s">
        <v>11</v>
      </c>
      <c r="C52" s="1" t="s">
        <v>126</v>
      </c>
      <c r="D52" s="8" t="s">
        <v>166</v>
      </c>
      <c r="E52" s="136" t="s">
        <v>201</v>
      </c>
      <c r="F52" s="136"/>
      <c r="G52" s="136" t="s">
        <v>127</v>
      </c>
      <c r="H52" s="136"/>
      <c r="I52" s="136"/>
      <c r="J52" s="136"/>
    </row>
    <row r="53" spans="1:13" ht="15" customHeight="1" x14ac:dyDescent="0.4">
      <c r="B53" s="8"/>
      <c r="D53" s="8"/>
      <c r="E53" s="112"/>
      <c r="F53" s="112"/>
    </row>
    <row r="54" spans="1:13" ht="7.5" customHeight="1" x14ac:dyDescent="0.4"/>
    <row r="55" spans="1:13" ht="15" customHeight="1" x14ac:dyDescent="0.4">
      <c r="A55" s="1">
        <v>7</v>
      </c>
      <c r="B55" s="10" t="s">
        <v>128</v>
      </c>
    </row>
    <row r="56" spans="1:13" ht="48.75" customHeight="1" x14ac:dyDescent="0.4">
      <c r="B56" s="143" t="s">
        <v>129</v>
      </c>
      <c r="C56" s="143"/>
      <c r="D56" s="143"/>
      <c r="E56" s="143"/>
      <c r="F56" s="143"/>
      <c r="G56" s="143"/>
      <c r="H56" s="143"/>
      <c r="I56" s="143"/>
      <c r="J56" s="143"/>
    </row>
    <row r="57" spans="1:13" ht="15" customHeight="1" x14ac:dyDescent="0.4">
      <c r="C57" s="8"/>
      <c r="D57" s="68"/>
      <c r="M57" s="69"/>
    </row>
    <row r="58" spans="1:13" ht="15" customHeight="1" x14ac:dyDescent="0.4">
      <c r="C58" s="8"/>
      <c r="D58" s="68"/>
      <c r="M58" s="69"/>
    </row>
    <row r="59" spans="1:13" ht="15" customHeight="1" x14ac:dyDescent="0.4">
      <c r="C59" s="8"/>
      <c r="D59" s="70"/>
      <c r="I59" s="10"/>
      <c r="M59" s="69"/>
    </row>
    <row r="60" spans="1:13" ht="15" customHeight="1" x14ac:dyDescent="0.4">
      <c r="C60" s="71"/>
      <c r="D60" s="72"/>
      <c r="E60" s="10"/>
      <c r="F60" s="10"/>
      <c r="G60" s="10"/>
      <c r="H60" s="10"/>
      <c r="I60" s="10"/>
      <c r="M60" s="69"/>
    </row>
    <row r="61" spans="1:13" ht="15" customHeight="1" x14ac:dyDescent="0.4">
      <c r="C61" s="71"/>
      <c r="D61" s="72"/>
      <c r="E61" s="10"/>
      <c r="F61" s="10"/>
      <c r="G61" s="10"/>
      <c r="H61" s="10"/>
      <c r="I61" s="10"/>
      <c r="M61" s="69"/>
    </row>
    <row r="62" spans="1:13" ht="15" customHeight="1" x14ac:dyDescent="0.4">
      <c r="B62" s="136"/>
      <c r="C62" s="136"/>
    </row>
    <row r="63" spans="1:13" ht="15" customHeight="1" x14ac:dyDescent="0.4">
      <c r="D63" s="8"/>
    </row>
    <row r="64" spans="1:13" ht="15" customHeight="1" x14ac:dyDescent="0.4">
      <c r="D64" s="8"/>
    </row>
    <row r="65" spans="4:4" ht="15" customHeight="1" x14ac:dyDescent="0.4"/>
    <row r="66" spans="4:4" ht="15" customHeight="1" x14ac:dyDescent="0.4">
      <c r="D66" s="8"/>
    </row>
    <row r="67" spans="4:4" ht="15" customHeight="1" x14ac:dyDescent="0.4"/>
    <row r="68" spans="4:4" ht="15" customHeight="1" x14ac:dyDescent="0.4"/>
    <row r="69" spans="4:4" ht="15" customHeight="1" x14ac:dyDescent="0.4"/>
  </sheetData>
  <mergeCells count="57">
    <mergeCell ref="A1:E1"/>
    <mergeCell ref="E3:J3"/>
    <mergeCell ref="E4:J4"/>
    <mergeCell ref="B5:C5"/>
    <mergeCell ref="E6:F6"/>
    <mergeCell ref="H6:J6"/>
    <mergeCell ref="E7:F7"/>
    <mergeCell ref="H7:J7"/>
    <mergeCell ref="E8:F8"/>
    <mergeCell ref="H8:J8"/>
    <mergeCell ref="C9:C13"/>
    <mergeCell ref="E9:F9"/>
    <mergeCell ref="H9:J9"/>
    <mergeCell ref="E10:F10"/>
    <mergeCell ref="H10:J10"/>
    <mergeCell ref="E11:F11"/>
    <mergeCell ref="C26:J26"/>
    <mergeCell ref="H11:J11"/>
    <mergeCell ref="E12:F12"/>
    <mergeCell ref="H12:J12"/>
    <mergeCell ref="E13:F13"/>
    <mergeCell ref="H13:J13"/>
    <mergeCell ref="G15:J15"/>
    <mergeCell ref="B17:C17"/>
    <mergeCell ref="G17:H17"/>
    <mergeCell ref="B18:C18"/>
    <mergeCell ref="C21:J24"/>
    <mergeCell ref="B25:E25"/>
    <mergeCell ref="E41:J41"/>
    <mergeCell ref="C27:J27"/>
    <mergeCell ref="C28:J28"/>
    <mergeCell ref="C29:J29"/>
    <mergeCell ref="C30:J30"/>
    <mergeCell ref="E32:F32"/>
    <mergeCell ref="G32:J37"/>
    <mergeCell ref="E33:F33"/>
    <mergeCell ref="E34:F34"/>
    <mergeCell ref="E35:F35"/>
    <mergeCell ref="E36:F36"/>
    <mergeCell ref="E37:F37"/>
    <mergeCell ref="E38:F38"/>
    <mergeCell ref="G38:J38"/>
    <mergeCell ref="C40:D40"/>
    <mergeCell ref="E40:J40"/>
    <mergeCell ref="B62:C62"/>
    <mergeCell ref="B42:E42"/>
    <mergeCell ref="C43:J43"/>
    <mergeCell ref="C44:D44"/>
    <mergeCell ref="E44:J44"/>
    <mergeCell ref="B49:C49"/>
    <mergeCell ref="E50:F50"/>
    <mergeCell ref="G50:J50"/>
    <mergeCell ref="E51:J51"/>
    <mergeCell ref="E52:F52"/>
    <mergeCell ref="G52:J52"/>
    <mergeCell ref="E53:F53"/>
    <mergeCell ref="B56:J56"/>
  </mergeCells>
  <phoneticPr fontId="1"/>
  <dataValidations count="1">
    <dataValidation type="list" allowBlank="1" showInputMessage="1" showErrorMessage="1" sqref="G7:G13" xr:uid="{D4004734-2474-4831-BFEF-509AE6D59853}">
      <formula1>$R$7:$R$13</formula1>
    </dataValidation>
  </dataValidations>
  <hyperlinks>
    <hyperlink ref="E44" r:id="rId1" xr:uid="{A0AE0C81-704F-4EBF-9564-AE78347AA40D}"/>
  </hyperlinks>
  <printOptions horizontalCentered="1"/>
  <pageMargins left="0.23622047244094491" right="0.23622047244094491" top="0.35433070866141736" bottom="0.35433070866141736" header="0" footer="0"/>
  <pageSetup paperSize="9" scale="82"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C77BB-C039-430D-B1D6-841EEC891628}">
  <sheetPr>
    <tabColor rgb="FFFFFF00"/>
  </sheetPr>
  <dimension ref="A1:R69"/>
  <sheetViews>
    <sheetView view="pageBreakPreview" zoomScaleNormal="100" zoomScaleSheetLayoutView="100" workbookViewId="0">
      <selection sqref="A1:E1"/>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1" t="s">
        <v>98</v>
      </c>
      <c r="B1" s="171"/>
      <c r="C1" s="171"/>
      <c r="D1" s="171"/>
      <c r="E1" s="171"/>
      <c r="F1" s="48"/>
      <c r="G1" s="48"/>
      <c r="H1" s="48"/>
      <c r="I1" s="48"/>
      <c r="J1" s="48"/>
    </row>
    <row r="2" spans="1:18" ht="7.5" customHeight="1" thickBot="1" x14ac:dyDescent="0.45"/>
    <row r="3" spans="1:18" ht="18.75" customHeight="1" thickTop="1" thickBot="1" x14ac:dyDescent="0.45">
      <c r="B3" s="25">
        <v>9</v>
      </c>
      <c r="C3" s="14" t="str">
        <f>VLOOKUP(B3,'各部門基準(展示)'!A21:R34,2,0)</f>
        <v>家庭科</v>
      </c>
      <c r="D3" s="15" t="s">
        <v>8</v>
      </c>
      <c r="E3" s="172" t="str">
        <f>'各部門基準(展示)'!D3</f>
        <v>開催期日：令和６年１２月８日（土）～９日（日）</v>
      </c>
      <c r="F3" s="146"/>
      <c r="G3" s="146"/>
      <c r="H3" s="146"/>
      <c r="I3" s="146"/>
      <c r="J3" s="146"/>
    </row>
    <row r="4" spans="1:18" ht="18.600000000000001" customHeight="1" thickTop="1" x14ac:dyDescent="0.4">
      <c r="E4" s="146" t="str">
        <f>'各部門基準(展示)'!D4</f>
        <v>展示会場：アイム・ユニバースてだこホール　市民交流室・多目的室</v>
      </c>
      <c r="F4" s="146"/>
      <c r="G4" s="146"/>
      <c r="H4" s="146"/>
      <c r="I4" s="146"/>
      <c r="J4" s="146"/>
    </row>
    <row r="5" spans="1:18" ht="15" customHeight="1" thickBot="1" x14ac:dyDescent="0.45">
      <c r="A5" s="1">
        <v>1</v>
      </c>
      <c r="B5" s="136" t="s">
        <v>14</v>
      </c>
      <c r="C5" s="136"/>
    </row>
    <row r="6" spans="1:18" ht="18.75" customHeight="1" thickBot="1" x14ac:dyDescent="0.45">
      <c r="C6" s="2"/>
      <c r="D6" s="6" t="s">
        <v>99</v>
      </c>
      <c r="E6" s="173" t="s">
        <v>100</v>
      </c>
      <c r="F6" s="174"/>
      <c r="G6" s="3" t="s">
        <v>17</v>
      </c>
      <c r="H6" s="173" t="s">
        <v>9</v>
      </c>
      <c r="I6" s="175"/>
      <c r="J6" s="176"/>
    </row>
    <row r="7" spans="1:18" ht="18.75" customHeight="1" thickTop="1" x14ac:dyDescent="0.4">
      <c r="C7" s="16" t="s">
        <v>18</v>
      </c>
      <c r="D7" s="49" t="s">
        <v>216</v>
      </c>
      <c r="E7" s="161" t="s">
        <v>217</v>
      </c>
      <c r="F7" s="162"/>
      <c r="G7" s="17" t="s">
        <v>4</v>
      </c>
      <c r="H7" s="161"/>
      <c r="I7" s="163"/>
      <c r="J7" s="164"/>
      <c r="R7" s="18" t="s">
        <v>1</v>
      </c>
    </row>
    <row r="8" spans="1:18" ht="18.75" customHeight="1" thickBot="1" x14ac:dyDescent="0.45">
      <c r="C8" s="19" t="s">
        <v>19</v>
      </c>
      <c r="D8" s="50" t="s">
        <v>219</v>
      </c>
      <c r="E8" s="165" t="s">
        <v>220</v>
      </c>
      <c r="F8" s="166"/>
      <c r="G8" s="20" t="s">
        <v>2</v>
      </c>
      <c r="H8" s="165"/>
      <c r="I8" s="167"/>
      <c r="J8" s="168"/>
      <c r="R8" s="18" t="s">
        <v>2</v>
      </c>
    </row>
    <row r="9" spans="1:18" ht="18.75" customHeight="1" thickTop="1" x14ac:dyDescent="0.4">
      <c r="C9" s="169" t="s">
        <v>20</v>
      </c>
      <c r="D9" s="51"/>
      <c r="E9" s="161"/>
      <c r="F9" s="162"/>
      <c r="G9" s="12"/>
      <c r="H9" s="161"/>
      <c r="I9" s="163"/>
      <c r="J9" s="164"/>
      <c r="R9" s="18" t="s">
        <v>3</v>
      </c>
    </row>
    <row r="10" spans="1:18" ht="18.75" customHeight="1" x14ac:dyDescent="0.4">
      <c r="C10" s="169"/>
      <c r="D10" s="52"/>
      <c r="E10" s="150"/>
      <c r="F10" s="153"/>
      <c r="G10" s="11"/>
      <c r="H10" s="150"/>
      <c r="I10" s="151"/>
      <c r="J10" s="152"/>
      <c r="R10" s="18" t="s">
        <v>4</v>
      </c>
    </row>
    <row r="11" spans="1:18" ht="18.75" customHeight="1" x14ac:dyDescent="0.4">
      <c r="C11" s="169"/>
      <c r="D11" s="52"/>
      <c r="E11" s="150"/>
      <c r="F11" s="153"/>
      <c r="G11" s="11"/>
      <c r="H11" s="150"/>
      <c r="I11" s="151"/>
      <c r="J11" s="152"/>
      <c r="R11" s="18" t="s">
        <v>5</v>
      </c>
    </row>
    <row r="12" spans="1:18" ht="18.75" customHeight="1" x14ac:dyDescent="0.4">
      <c r="C12" s="169"/>
      <c r="D12" s="52"/>
      <c r="E12" s="150"/>
      <c r="F12" s="153"/>
      <c r="G12" s="11"/>
      <c r="H12" s="150"/>
      <c r="I12" s="151"/>
      <c r="J12" s="152"/>
      <c r="R12" s="18" t="s">
        <v>6</v>
      </c>
    </row>
    <row r="13" spans="1:18" ht="18.75" customHeight="1" thickBot="1" x14ac:dyDescent="0.45">
      <c r="C13" s="170"/>
      <c r="D13" s="53"/>
      <c r="E13" s="154"/>
      <c r="F13" s="155"/>
      <c r="G13" s="21"/>
      <c r="H13" s="154"/>
      <c r="I13" s="156"/>
      <c r="J13" s="157"/>
      <c r="R13" s="18" t="s">
        <v>21</v>
      </c>
    </row>
    <row r="14" spans="1:18" ht="7.5" customHeight="1" x14ac:dyDescent="0.4"/>
    <row r="15" spans="1:18" ht="26.25" customHeight="1" thickBot="1" x14ac:dyDescent="0.45">
      <c r="A15" s="1">
        <v>2</v>
      </c>
      <c r="B15" s="1" t="s">
        <v>101</v>
      </c>
      <c r="E15" s="54" t="s">
        <v>102</v>
      </c>
      <c r="F15" s="54"/>
      <c r="G15" s="158" t="str">
        <f>VLOOKUP(B3,'各部門基準(展示)'!A21:R34,11,0)</f>
        <v xml:space="preserve">
多目的室２</v>
      </c>
      <c r="H15" s="158"/>
      <c r="I15" s="158"/>
      <c r="J15" s="158"/>
    </row>
    <row r="16" spans="1:18" ht="7.5" customHeight="1" thickTop="1" x14ac:dyDescent="0.4"/>
    <row r="17" spans="1:10" ht="15" customHeight="1" x14ac:dyDescent="0.4">
      <c r="B17" s="112" t="s">
        <v>103</v>
      </c>
      <c r="C17" s="112"/>
      <c r="D17" s="55" t="s">
        <v>104</v>
      </c>
      <c r="E17" s="4" t="s">
        <v>105</v>
      </c>
      <c r="G17" s="136" t="s">
        <v>106</v>
      </c>
      <c r="H17" s="136"/>
      <c r="I17" s="8" t="s">
        <v>107</v>
      </c>
    </row>
    <row r="18" spans="1:10" ht="15" customHeight="1" x14ac:dyDescent="0.4">
      <c r="B18" s="159"/>
      <c r="C18" s="159"/>
      <c r="D18" s="26"/>
      <c r="E18" s="56">
        <f>VLOOKUP($B$3,'各部門基準(展示)'!$A$21:$R$34,13,0)</f>
        <v>10</v>
      </c>
      <c r="F18" s="10" t="s">
        <v>68</v>
      </c>
      <c r="G18" s="57">
        <f>VLOOKUP($B$3,'各部門基準(展示)'!$A$21:$R$34,15,0)</f>
        <v>10</v>
      </c>
      <c r="H18" s="58" t="s">
        <v>69</v>
      </c>
      <c r="I18" s="57">
        <f>VLOOKUP($B$3,'各部門基準(展示)'!$A$21:$R$34,17,0)</f>
        <v>2</v>
      </c>
      <c r="J18" s="30" t="s">
        <v>70</v>
      </c>
    </row>
    <row r="19" spans="1:10" ht="7.5" customHeight="1" x14ac:dyDescent="0.4"/>
    <row r="20" spans="1:10" ht="15" customHeight="1" x14ac:dyDescent="0.4">
      <c r="A20" s="1">
        <v>3</v>
      </c>
      <c r="B20" s="1" t="s">
        <v>108</v>
      </c>
    </row>
    <row r="21" spans="1:10" ht="16.149999999999999" customHeight="1" x14ac:dyDescent="0.4">
      <c r="C21" s="160" t="str">
        <f>VLOOKUP(B3,'各部門基準(展示)'!A21:R34,3,0)</f>
        <v>各地区の出品基準および割当（※共同作品可）
（１）家庭科の授業で製作した作品で、各地区から推薦されたもの
（２）各地区の展示割り当ては、
　　　　テーブル　１～２台、　パネル　２～３枚</v>
      </c>
      <c r="D21" s="160"/>
      <c r="E21" s="160"/>
      <c r="F21" s="160"/>
      <c r="G21" s="160"/>
      <c r="H21" s="160"/>
      <c r="I21" s="160"/>
      <c r="J21" s="160"/>
    </row>
    <row r="22" spans="1:10" ht="16.149999999999999" customHeight="1" x14ac:dyDescent="0.4">
      <c r="C22" s="160"/>
      <c r="D22" s="160"/>
      <c r="E22" s="160"/>
      <c r="F22" s="160"/>
      <c r="G22" s="160"/>
      <c r="H22" s="160"/>
      <c r="I22" s="160"/>
      <c r="J22" s="160"/>
    </row>
    <row r="23" spans="1:10" ht="16.149999999999999" customHeight="1" x14ac:dyDescent="0.4">
      <c r="C23" s="160"/>
      <c r="D23" s="160"/>
      <c r="E23" s="160"/>
      <c r="F23" s="160"/>
      <c r="G23" s="160"/>
      <c r="H23" s="160"/>
      <c r="I23" s="160"/>
      <c r="J23" s="160"/>
    </row>
    <row r="24" spans="1:10" ht="16.149999999999999" customHeight="1" x14ac:dyDescent="0.4">
      <c r="C24" s="160"/>
      <c r="D24" s="160"/>
      <c r="E24" s="160"/>
      <c r="F24" s="160"/>
      <c r="G24" s="160"/>
      <c r="H24" s="160"/>
      <c r="I24" s="160"/>
      <c r="J24" s="160"/>
    </row>
    <row r="25" spans="1:10" ht="15" customHeight="1" x14ac:dyDescent="0.4">
      <c r="A25" s="1">
        <v>4</v>
      </c>
      <c r="B25" s="137" t="s">
        <v>109</v>
      </c>
      <c r="C25" s="137"/>
      <c r="D25" s="137"/>
      <c r="E25" s="137"/>
    </row>
    <row r="26" spans="1:10" ht="15" customHeight="1" x14ac:dyDescent="0.4">
      <c r="B26" s="23" t="s">
        <v>13</v>
      </c>
      <c r="C26" s="145" t="s">
        <v>110</v>
      </c>
      <c r="D26" s="145"/>
      <c r="E26" s="145"/>
      <c r="F26" s="145"/>
      <c r="G26" s="145"/>
      <c r="H26" s="145"/>
      <c r="I26" s="145"/>
      <c r="J26" s="145"/>
    </row>
    <row r="27" spans="1:10" ht="15" customHeight="1" x14ac:dyDescent="0.4">
      <c r="B27" s="23" t="s">
        <v>10</v>
      </c>
      <c r="C27" s="145" t="s">
        <v>111</v>
      </c>
      <c r="D27" s="145"/>
      <c r="E27" s="145"/>
      <c r="F27" s="145"/>
      <c r="G27" s="145"/>
      <c r="H27" s="145"/>
      <c r="I27" s="145"/>
      <c r="J27" s="145"/>
    </row>
    <row r="28" spans="1:10" ht="15" customHeight="1" x14ac:dyDescent="0.4">
      <c r="B28" s="23"/>
      <c r="C28" s="145" t="s">
        <v>112</v>
      </c>
      <c r="D28" s="145"/>
      <c r="E28" s="145"/>
      <c r="F28" s="145"/>
      <c r="G28" s="145"/>
      <c r="H28" s="145"/>
      <c r="I28" s="145"/>
      <c r="J28" s="145"/>
    </row>
    <row r="29" spans="1:10" ht="15" customHeight="1" x14ac:dyDescent="0.4">
      <c r="B29" s="8" t="s">
        <v>11</v>
      </c>
      <c r="C29" s="136" t="s">
        <v>113</v>
      </c>
      <c r="D29" s="136"/>
      <c r="E29" s="136"/>
      <c r="F29" s="136"/>
      <c r="G29" s="136"/>
      <c r="H29" s="136"/>
      <c r="I29" s="136"/>
      <c r="J29" s="136"/>
    </row>
    <row r="30" spans="1:10" ht="15" customHeight="1" x14ac:dyDescent="0.4">
      <c r="B30" s="8"/>
      <c r="C30" s="146" t="s">
        <v>231</v>
      </c>
      <c r="D30" s="146"/>
      <c r="E30" s="146"/>
      <c r="F30" s="146"/>
      <c r="G30" s="146"/>
      <c r="H30" s="146"/>
      <c r="I30" s="146"/>
      <c r="J30" s="146"/>
    </row>
    <row r="31" spans="1:10" ht="7.5" customHeight="1" x14ac:dyDescent="0.4">
      <c r="B31" s="8"/>
      <c r="C31" s="7"/>
      <c r="D31" s="7"/>
      <c r="E31" s="7"/>
      <c r="F31" s="7"/>
      <c r="G31" s="7"/>
      <c r="H31" s="7"/>
      <c r="I31" s="7"/>
      <c r="J31" s="7"/>
    </row>
    <row r="32" spans="1:10" ht="15" customHeight="1" x14ac:dyDescent="0.4">
      <c r="B32" s="23"/>
      <c r="C32" s="59" t="s">
        <v>115</v>
      </c>
      <c r="D32" s="60" t="s">
        <v>190</v>
      </c>
      <c r="E32" s="147" t="s">
        <v>191</v>
      </c>
      <c r="F32" s="147"/>
      <c r="G32" s="143" t="s">
        <v>192</v>
      </c>
      <c r="H32" s="143"/>
      <c r="I32" s="143"/>
      <c r="J32" s="143"/>
    </row>
    <row r="33" spans="1:10" ht="15" customHeight="1" x14ac:dyDescent="0.4">
      <c r="B33" s="23"/>
      <c r="C33" s="59" t="s">
        <v>2</v>
      </c>
      <c r="D33" s="60" t="s">
        <v>190</v>
      </c>
      <c r="E33" s="147" t="s">
        <v>191</v>
      </c>
      <c r="F33" s="147"/>
      <c r="G33" s="143"/>
      <c r="H33" s="143"/>
      <c r="I33" s="143"/>
      <c r="J33" s="143"/>
    </row>
    <row r="34" spans="1:10" ht="15" customHeight="1" x14ac:dyDescent="0.4">
      <c r="B34" s="23"/>
      <c r="C34" s="59" t="s">
        <v>116</v>
      </c>
      <c r="D34" s="60" t="s">
        <v>190</v>
      </c>
      <c r="E34" s="147" t="s">
        <v>191</v>
      </c>
      <c r="F34" s="147"/>
      <c r="G34" s="143"/>
      <c r="H34" s="143"/>
      <c r="I34" s="143"/>
      <c r="J34" s="143"/>
    </row>
    <row r="35" spans="1:10" ht="15" customHeight="1" x14ac:dyDescent="0.4">
      <c r="B35" s="23"/>
      <c r="C35" s="59" t="s">
        <v>193</v>
      </c>
      <c r="D35" s="60" t="s">
        <v>190</v>
      </c>
      <c r="E35" s="147" t="s">
        <v>191</v>
      </c>
      <c r="F35" s="147"/>
      <c r="G35" s="143"/>
      <c r="H35" s="143"/>
      <c r="I35" s="143"/>
      <c r="J35" s="143"/>
    </row>
    <row r="36" spans="1:10" ht="15" customHeight="1" x14ac:dyDescent="0.4">
      <c r="B36" s="23"/>
      <c r="C36" s="59" t="s">
        <v>5</v>
      </c>
      <c r="D36" s="60" t="s">
        <v>190</v>
      </c>
      <c r="E36" s="147" t="s">
        <v>191</v>
      </c>
      <c r="F36" s="147"/>
      <c r="G36" s="143"/>
      <c r="H36" s="143"/>
      <c r="I36" s="143"/>
      <c r="J36" s="143"/>
    </row>
    <row r="37" spans="1:10" ht="15" customHeight="1" x14ac:dyDescent="0.4">
      <c r="B37" s="23"/>
      <c r="C37" s="59" t="s">
        <v>6</v>
      </c>
      <c r="D37" s="60" t="s">
        <v>190</v>
      </c>
      <c r="E37" s="147" t="s">
        <v>191</v>
      </c>
      <c r="F37" s="147"/>
      <c r="G37" s="143"/>
      <c r="H37" s="143"/>
      <c r="I37" s="143"/>
      <c r="J37" s="143"/>
    </row>
    <row r="38" spans="1:10" ht="15" customHeight="1" x14ac:dyDescent="0.4">
      <c r="B38" s="23"/>
      <c r="C38" s="59" t="s">
        <v>117</v>
      </c>
      <c r="D38" s="60" t="s">
        <v>190</v>
      </c>
      <c r="E38" s="147" t="s">
        <v>194</v>
      </c>
      <c r="F38" s="147"/>
      <c r="G38" s="148" t="s">
        <v>195</v>
      </c>
      <c r="H38" s="148"/>
      <c r="I38" s="148"/>
      <c r="J38" s="148"/>
    </row>
    <row r="39" spans="1:10" ht="7.5" customHeight="1" x14ac:dyDescent="0.4">
      <c r="B39" s="23"/>
      <c r="C39" s="29"/>
      <c r="D39" s="29"/>
      <c r="E39" s="29"/>
      <c r="F39" s="29"/>
      <c r="G39" s="29"/>
      <c r="H39" s="29"/>
      <c r="I39" s="29"/>
      <c r="J39" s="29"/>
    </row>
    <row r="40" spans="1:10" ht="26.25" customHeight="1" x14ac:dyDescent="0.4">
      <c r="B40" s="23" t="s">
        <v>24</v>
      </c>
      <c r="C40" s="147" t="s">
        <v>118</v>
      </c>
      <c r="D40" s="147"/>
      <c r="E40" s="149"/>
      <c r="F40" s="140"/>
      <c r="G40" s="141"/>
      <c r="H40" s="141"/>
      <c r="I40" s="141"/>
      <c r="J40" s="142"/>
    </row>
    <row r="41" spans="1:10" ht="11.25" customHeight="1" x14ac:dyDescent="0.4">
      <c r="B41" s="23"/>
      <c r="C41" s="24"/>
      <c r="D41" s="24"/>
      <c r="E41" s="144" t="s">
        <v>119</v>
      </c>
      <c r="F41" s="144"/>
      <c r="G41" s="144"/>
      <c r="H41" s="144"/>
      <c r="I41" s="144"/>
      <c r="J41" s="144"/>
    </row>
    <row r="42" spans="1:10" ht="15" customHeight="1" x14ac:dyDescent="0.4">
      <c r="A42" s="1">
        <v>5</v>
      </c>
      <c r="B42" s="137" t="s">
        <v>120</v>
      </c>
      <c r="C42" s="137"/>
      <c r="D42" s="137"/>
      <c r="E42" s="137"/>
      <c r="F42" s="61"/>
      <c r="G42" s="61"/>
      <c r="H42" s="61"/>
      <c r="I42" s="61"/>
      <c r="J42" s="61"/>
    </row>
    <row r="43" spans="1:10" ht="15" customHeight="1" x14ac:dyDescent="0.4">
      <c r="B43" s="8" t="s">
        <v>13</v>
      </c>
      <c r="C43" s="136" t="s">
        <v>121</v>
      </c>
      <c r="D43" s="136"/>
      <c r="E43" s="136"/>
      <c r="F43" s="136"/>
      <c r="G43" s="136"/>
      <c r="H43" s="136"/>
      <c r="I43" s="136"/>
      <c r="J43" s="136"/>
    </row>
    <row r="44" spans="1:10" ht="15" customHeight="1" x14ac:dyDescent="0.4">
      <c r="C44" s="138" t="s">
        <v>22</v>
      </c>
      <c r="D44" s="138"/>
      <c r="E44" s="139" t="s">
        <v>23</v>
      </c>
      <c r="F44" s="140"/>
      <c r="G44" s="141"/>
      <c r="H44" s="141"/>
      <c r="I44" s="141"/>
      <c r="J44" s="142"/>
    </row>
    <row r="45" spans="1:10" ht="15" customHeight="1" x14ac:dyDescent="0.4">
      <c r="B45" s="8" t="s">
        <v>10</v>
      </c>
      <c r="C45" s="1" t="s">
        <v>122</v>
      </c>
      <c r="D45" s="28"/>
      <c r="E45" s="62"/>
      <c r="F45" s="62"/>
      <c r="G45" s="63"/>
      <c r="H45" s="63"/>
      <c r="I45" s="63"/>
      <c r="J45" s="63"/>
    </row>
    <row r="46" spans="1:10" ht="7.5" customHeight="1" x14ac:dyDescent="0.4">
      <c r="B46" s="8"/>
      <c r="D46" s="28"/>
      <c r="E46" s="62"/>
      <c r="F46" s="62"/>
      <c r="G46" s="63"/>
      <c r="H46" s="63"/>
      <c r="I46" s="63"/>
      <c r="J46" s="63"/>
    </row>
    <row r="47" spans="1:10" ht="22.5" customHeight="1" thickBot="1" x14ac:dyDescent="0.45">
      <c r="C47" s="28"/>
      <c r="D47" s="64" t="s">
        <v>166</v>
      </c>
      <c r="E47" s="65" t="s">
        <v>196</v>
      </c>
      <c r="F47" s="65"/>
      <c r="G47" s="66"/>
      <c r="H47" s="66"/>
      <c r="I47" s="66"/>
      <c r="J47" s="67"/>
    </row>
    <row r="48" spans="1:10" ht="7.5" customHeight="1" thickTop="1" x14ac:dyDescent="0.4">
      <c r="C48" s="28"/>
      <c r="D48" s="28"/>
      <c r="E48" s="62"/>
      <c r="F48" s="62"/>
      <c r="G48" s="63"/>
      <c r="H48" s="63"/>
      <c r="I48" s="63"/>
      <c r="J48" s="63"/>
    </row>
    <row r="49" spans="1:13" ht="15" customHeight="1" x14ac:dyDescent="0.4">
      <c r="A49" s="1">
        <v>6</v>
      </c>
      <c r="B49" s="137" t="s">
        <v>123</v>
      </c>
      <c r="C49" s="137"/>
    </row>
    <row r="50" spans="1:13" ht="15" customHeight="1" x14ac:dyDescent="0.4">
      <c r="B50" s="8" t="s">
        <v>13</v>
      </c>
      <c r="C50" s="1" t="s">
        <v>124</v>
      </c>
      <c r="D50" s="8" t="s">
        <v>166</v>
      </c>
      <c r="E50" s="136" t="s">
        <v>197</v>
      </c>
      <c r="F50" s="136"/>
      <c r="G50" s="136" t="s">
        <v>198</v>
      </c>
      <c r="H50" s="136"/>
      <c r="I50" s="136"/>
      <c r="J50" s="136"/>
    </row>
    <row r="51" spans="1:13" ht="15" customHeight="1" x14ac:dyDescent="0.4">
      <c r="B51" s="8" t="s">
        <v>10</v>
      </c>
      <c r="C51" s="1" t="s">
        <v>125</v>
      </c>
      <c r="D51" s="8" t="s">
        <v>199</v>
      </c>
      <c r="E51" s="136" t="s">
        <v>232</v>
      </c>
      <c r="F51" s="136"/>
      <c r="G51" s="136"/>
      <c r="H51" s="136"/>
      <c r="I51" s="136"/>
      <c r="J51" s="136"/>
    </row>
    <row r="52" spans="1:13" ht="15" customHeight="1" x14ac:dyDescent="0.4">
      <c r="B52" s="8" t="s">
        <v>11</v>
      </c>
      <c r="C52" s="1" t="s">
        <v>126</v>
      </c>
      <c r="D52" s="8" t="s">
        <v>166</v>
      </c>
      <c r="E52" s="136" t="s">
        <v>201</v>
      </c>
      <c r="F52" s="136"/>
      <c r="G52" s="136" t="s">
        <v>127</v>
      </c>
      <c r="H52" s="136"/>
      <c r="I52" s="136"/>
      <c r="J52" s="136"/>
    </row>
    <row r="53" spans="1:13" ht="15" customHeight="1" x14ac:dyDescent="0.4">
      <c r="B53" s="8"/>
      <c r="D53" s="8"/>
      <c r="E53" s="112"/>
      <c r="F53" s="112"/>
    </row>
    <row r="54" spans="1:13" ht="7.5" customHeight="1" x14ac:dyDescent="0.4"/>
    <row r="55" spans="1:13" ht="15" customHeight="1" x14ac:dyDescent="0.4">
      <c r="A55" s="1">
        <v>7</v>
      </c>
      <c r="B55" s="10" t="s">
        <v>128</v>
      </c>
    </row>
    <row r="56" spans="1:13" ht="48.75" customHeight="1" x14ac:dyDescent="0.4">
      <c r="B56" s="143" t="s">
        <v>129</v>
      </c>
      <c r="C56" s="143"/>
      <c r="D56" s="143"/>
      <c r="E56" s="143"/>
      <c r="F56" s="143"/>
      <c r="G56" s="143"/>
      <c r="H56" s="143"/>
      <c r="I56" s="143"/>
      <c r="J56" s="143"/>
    </row>
    <row r="57" spans="1:13" ht="15" customHeight="1" x14ac:dyDescent="0.4">
      <c r="C57" s="8"/>
      <c r="D57" s="68"/>
      <c r="M57" s="69"/>
    </row>
    <row r="58" spans="1:13" ht="15" customHeight="1" x14ac:dyDescent="0.4">
      <c r="C58" s="8"/>
      <c r="D58" s="68"/>
      <c r="M58" s="69"/>
    </row>
    <row r="59" spans="1:13" ht="15" customHeight="1" x14ac:dyDescent="0.4">
      <c r="C59" s="8"/>
      <c r="D59" s="70"/>
      <c r="I59" s="10"/>
      <c r="M59" s="69"/>
    </row>
    <row r="60" spans="1:13" ht="15" customHeight="1" x14ac:dyDescent="0.4">
      <c r="C60" s="71"/>
      <c r="D60" s="72"/>
      <c r="E60" s="10"/>
      <c r="F60" s="10"/>
      <c r="G60" s="10"/>
      <c r="H60" s="10"/>
      <c r="I60" s="10"/>
      <c r="M60" s="69"/>
    </row>
    <row r="61" spans="1:13" ht="15" customHeight="1" x14ac:dyDescent="0.4">
      <c r="C61" s="71"/>
      <c r="D61" s="72"/>
      <c r="E61" s="10"/>
      <c r="F61" s="10"/>
      <c r="G61" s="10"/>
      <c r="H61" s="10"/>
      <c r="I61" s="10"/>
      <c r="M61" s="69"/>
    </row>
    <row r="62" spans="1:13" ht="15" customHeight="1" x14ac:dyDescent="0.4">
      <c r="B62" s="136"/>
      <c r="C62" s="136"/>
    </row>
    <row r="63" spans="1:13" ht="15" customHeight="1" x14ac:dyDescent="0.4">
      <c r="D63" s="8"/>
    </row>
    <row r="64" spans="1:13" ht="15" customHeight="1" x14ac:dyDescent="0.4">
      <c r="D64" s="8"/>
    </row>
    <row r="65" spans="4:4" ht="15" customHeight="1" x14ac:dyDescent="0.4"/>
    <row r="66" spans="4:4" ht="15" customHeight="1" x14ac:dyDescent="0.4">
      <c r="D66" s="8"/>
    </row>
    <row r="67" spans="4:4" ht="15" customHeight="1" x14ac:dyDescent="0.4"/>
    <row r="68" spans="4:4" ht="15" customHeight="1" x14ac:dyDescent="0.4"/>
    <row r="69" spans="4:4" ht="15" customHeight="1" x14ac:dyDescent="0.4"/>
  </sheetData>
  <mergeCells count="57">
    <mergeCell ref="A1:E1"/>
    <mergeCell ref="E3:J3"/>
    <mergeCell ref="E4:J4"/>
    <mergeCell ref="B5:C5"/>
    <mergeCell ref="E6:F6"/>
    <mergeCell ref="H6:J6"/>
    <mergeCell ref="E7:F7"/>
    <mergeCell ref="H7:J7"/>
    <mergeCell ref="E8:F8"/>
    <mergeCell ref="H8:J8"/>
    <mergeCell ref="C9:C13"/>
    <mergeCell ref="E9:F9"/>
    <mergeCell ref="H9:J9"/>
    <mergeCell ref="E10:F10"/>
    <mergeCell ref="H10:J10"/>
    <mergeCell ref="E11:F11"/>
    <mergeCell ref="C26:J26"/>
    <mergeCell ref="H11:J11"/>
    <mergeCell ref="E12:F12"/>
    <mergeCell ref="H12:J12"/>
    <mergeCell ref="E13:F13"/>
    <mergeCell ref="H13:J13"/>
    <mergeCell ref="G15:J15"/>
    <mergeCell ref="B17:C17"/>
    <mergeCell ref="G17:H17"/>
    <mergeCell ref="B18:C18"/>
    <mergeCell ref="C21:J24"/>
    <mergeCell ref="B25:E25"/>
    <mergeCell ref="E41:J41"/>
    <mergeCell ref="C27:J27"/>
    <mergeCell ref="C28:J28"/>
    <mergeCell ref="C29:J29"/>
    <mergeCell ref="C30:J30"/>
    <mergeCell ref="E32:F32"/>
    <mergeCell ref="G32:J37"/>
    <mergeCell ref="E33:F33"/>
    <mergeCell ref="E34:F34"/>
    <mergeCell ref="E35:F35"/>
    <mergeCell ref="E36:F36"/>
    <mergeCell ref="E37:F37"/>
    <mergeCell ref="E38:F38"/>
    <mergeCell ref="G38:J38"/>
    <mergeCell ref="C40:D40"/>
    <mergeCell ref="E40:J40"/>
    <mergeCell ref="B62:C62"/>
    <mergeCell ref="B42:E42"/>
    <mergeCell ref="C43:J43"/>
    <mergeCell ref="C44:D44"/>
    <mergeCell ref="E44:J44"/>
    <mergeCell ref="B49:C49"/>
    <mergeCell ref="E50:F50"/>
    <mergeCell ref="G50:J50"/>
    <mergeCell ref="E51:J51"/>
    <mergeCell ref="E52:F52"/>
    <mergeCell ref="G52:J52"/>
    <mergeCell ref="E53:F53"/>
    <mergeCell ref="B56:J56"/>
  </mergeCells>
  <phoneticPr fontId="1"/>
  <dataValidations count="1">
    <dataValidation type="list" allowBlank="1" showInputMessage="1" showErrorMessage="1" sqref="G7:G13" xr:uid="{2158E40A-3589-44FD-AC03-F4D6A80FBFAB}">
      <formula1>$R$7:$R$13</formula1>
    </dataValidation>
  </dataValidations>
  <hyperlinks>
    <hyperlink ref="E44" r:id="rId1" xr:uid="{AE648507-FA9A-4B43-B6DF-0CD02F4CB92B}"/>
  </hyperlinks>
  <printOptions horizontalCentered="1"/>
  <pageMargins left="0.23622047244094491" right="0.23622047244094491" top="0.35433070866141736" bottom="0.35433070866141736" header="0" footer="0"/>
  <pageSetup paperSize="9" scale="82"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138A3-198A-4C10-86D8-6113AA04F75B}">
  <sheetPr>
    <tabColor rgb="FFFFFF00"/>
  </sheetPr>
  <dimension ref="A1:R69"/>
  <sheetViews>
    <sheetView view="pageBreakPreview" zoomScaleNormal="100" zoomScaleSheetLayoutView="100" workbookViewId="0">
      <selection sqref="A1:E1"/>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1" t="s">
        <v>98</v>
      </c>
      <c r="B1" s="171"/>
      <c r="C1" s="171"/>
      <c r="D1" s="171"/>
      <c r="E1" s="171"/>
      <c r="F1" s="48"/>
      <c r="G1" s="48"/>
      <c r="H1" s="48"/>
      <c r="I1" s="48"/>
      <c r="J1" s="48"/>
    </row>
    <row r="2" spans="1:18" ht="7.5" customHeight="1" thickBot="1" x14ac:dyDescent="0.45"/>
    <row r="3" spans="1:18" ht="18.75" customHeight="1" thickTop="1" thickBot="1" x14ac:dyDescent="0.45">
      <c r="B3" s="25">
        <v>10</v>
      </c>
      <c r="C3" s="14" t="str">
        <f>VLOOKUP(B3,'各部門基準(展示)'!A21:R34,2,0)</f>
        <v>特別活動</v>
      </c>
      <c r="D3" s="15" t="s">
        <v>8</v>
      </c>
      <c r="E3" s="172" t="str">
        <f>'各部門基準(展示)'!D3</f>
        <v>開催期日：令和６年１２月８日（土）～９日（日）</v>
      </c>
      <c r="F3" s="146"/>
      <c r="G3" s="146"/>
      <c r="H3" s="146"/>
      <c r="I3" s="146"/>
      <c r="J3" s="146"/>
    </row>
    <row r="4" spans="1:18" ht="18.600000000000001" customHeight="1" thickTop="1" x14ac:dyDescent="0.4">
      <c r="E4" s="146" t="str">
        <f>'各部門基準(展示)'!D4</f>
        <v>展示会場：アイム・ユニバースてだこホール　市民交流室・多目的室</v>
      </c>
      <c r="F4" s="146"/>
      <c r="G4" s="146"/>
      <c r="H4" s="146"/>
      <c r="I4" s="146"/>
      <c r="J4" s="146"/>
    </row>
    <row r="5" spans="1:18" ht="15" customHeight="1" thickBot="1" x14ac:dyDescent="0.45">
      <c r="A5" s="1">
        <v>1</v>
      </c>
      <c r="B5" s="136" t="s">
        <v>14</v>
      </c>
      <c r="C5" s="136"/>
    </row>
    <row r="6" spans="1:18" ht="18.75" customHeight="1" thickBot="1" x14ac:dyDescent="0.45">
      <c r="C6" s="2"/>
      <c r="D6" s="6" t="s">
        <v>99</v>
      </c>
      <c r="E6" s="173" t="s">
        <v>100</v>
      </c>
      <c r="F6" s="174"/>
      <c r="G6" s="3" t="s">
        <v>17</v>
      </c>
      <c r="H6" s="173" t="s">
        <v>9</v>
      </c>
      <c r="I6" s="175"/>
      <c r="J6" s="176"/>
    </row>
    <row r="7" spans="1:18" ht="18.75" customHeight="1" thickTop="1" x14ac:dyDescent="0.4">
      <c r="C7" s="16" t="s">
        <v>18</v>
      </c>
      <c r="D7" s="49"/>
      <c r="E7" s="161"/>
      <c r="F7" s="162"/>
      <c r="G7" s="17"/>
      <c r="H7" s="161"/>
      <c r="I7" s="163"/>
      <c r="J7" s="164"/>
      <c r="R7" s="18" t="s">
        <v>1</v>
      </c>
    </row>
    <row r="8" spans="1:18" ht="18.75" customHeight="1" thickBot="1" x14ac:dyDescent="0.45">
      <c r="C8" s="19" t="s">
        <v>19</v>
      </c>
      <c r="D8" s="50" t="s">
        <v>136</v>
      </c>
      <c r="E8" s="165" t="s">
        <v>137</v>
      </c>
      <c r="F8" s="166"/>
      <c r="G8" s="20" t="s">
        <v>1</v>
      </c>
      <c r="H8" s="165"/>
      <c r="I8" s="167"/>
      <c r="J8" s="168"/>
      <c r="R8" s="18" t="s">
        <v>2</v>
      </c>
    </row>
    <row r="9" spans="1:18" ht="18.75" customHeight="1" thickTop="1" x14ac:dyDescent="0.4">
      <c r="C9" s="169" t="s">
        <v>20</v>
      </c>
      <c r="D9" s="51"/>
      <c r="E9" s="161"/>
      <c r="F9" s="162"/>
      <c r="G9" s="12"/>
      <c r="H9" s="161"/>
      <c r="I9" s="163"/>
      <c r="J9" s="164"/>
      <c r="R9" s="18" t="s">
        <v>3</v>
      </c>
    </row>
    <row r="10" spans="1:18" ht="18.75" customHeight="1" x14ac:dyDescent="0.4">
      <c r="C10" s="169"/>
      <c r="D10" s="52"/>
      <c r="E10" s="150"/>
      <c r="F10" s="153"/>
      <c r="G10" s="11"/>
      <c r="H10" s="150"/>
      <c r="I10" s="151"/>
      <c r="J10" s="152"/>
      <c r="R10" s="18" t="s">
        <v>4</v>
      </c>
    </row>
    <row r="11" spans="1:18" ht="18.75" customHeight="1" x14ac:dyDescent="0.4">
      <c r="C11" s="169"/>
      <c r="D11" s="52"/>
      <c r="E11" s="150"/>
      <c r="F11" s="153"/>
      <c r="G11" s="11"/>
      <c r="H11" s="150"/>
      <c r="I11" s="151"/>
      <c r="J11" s="152"/>
      <c r="R11" s="18" t="s">
        <v>5</v>
      </c>
    </row>
    <row r="12" spans="1:18" ht="18.75" customHeight="1" x14ac:dyDescent="0.4">
      <c r="C12" s="169"/>
      <c r="D12" s="52"/>
      <c r="E12" s="150"/>
      <c r="F12" s="153"/>
      <c r="G12" s="11"/>
      <c r="H12" s="150"/>
      <c r="I12" s="151"/>
      <c r="J12" s="152"/>
      <c r="R12" s="18" t="s">
        <v>6</v>
      </c>
    </row>
    <row r="13" spans="1:18" ht="18.75" customHeight="1" thickBot="1" x14ac:dyDescent="0.45">
      <c r="C13" s="170"/>
      <c r="D13" s="53"/>
      <c r="E13" s="154"/>
      <c r="F13" s="155"/>
      <c r="G13" s="21"/>
      <c r="H13" s="154"/>
      <c r="I13" s="156"/>
      <c r="J13" s="157"/>
      <c r="R13" s="18" t="s">
        <v>21</v>
      </c>
    </row>
    <row r="14" spans="1:18" ht="7.5" customHeight="1" x14ac:dyDescent="0.4"/>
    <row r="15" spans="1:18" ht="26.25" customHeight="1" thickBot="1" x14ac:dyDescent="0.45">
      <c r="A15" s="1">
        <v>2</v>
      </c>
      <c r="B15" s="1" t="s">
        <v>101</v>
      </c>
      <c r="E15" s="54" t="s">
        <v>102</v>
      </c>
      <c r="F15" s="54"/>
      <c r="G15" s="158" t="str">
        <f>VLOOKUP(B3,'各部門基準(展示)'!A21:R34,11,0)</f>
        <v>市民交流室</v>
      </c>
      <c r="H15" s="158"/>
      <c r="I15" s="158"/>
      <c r="J15" s="158"/>
    </row>
    <row r="16" spans="1:18" ht="7.5" customHeight="1" thickTop="1" x14ac:dyDescent="0.4"/>
    <row r="17" spans="1:10" ht="15" customHeight="1" x14ac:dyDescent="0.4">
      <c r="B17" s="112" t="s">
        <v>103</v>
      </c>
      <c r="C17" s="112"/>
      <c r="D17" s="55" t="s">
        <v>104</v>
      </c>
      <c r="E17" s="4" t="s">
        <v>105</v>
      </c>
      <c r="G17" s="136" t="s">
        <v>106</v>
      </c>
      <c r="H17" s="136"/>
      <c r="I17" s="8" t="s">
        <v>107</v>
      </c>
    </row>
    <row r="18" spans="1:10" ht="15" customHeight="1" x14ac:dyDescent="0.4">
      <c r="B18" s="159"/>
      <c r="C18" s="159"/>
      <c r="D18" s="26"/>
      <c r="E18" s="56">
        <f>VLOOKUP($B$3,'各部門基準(展示)'!$A$21:$R$34,13,0)</f>
        <v>18</v>
      </c>
      <c r="F18" s="10" t="s">
        <v>68</v>
      </c>
      <c r="G18" s="57">
        <f>VLOOKUP($B$3,'各部門基準(展示)'!$A$21:$R$34,15,0)</f>
        <v>11</v>
      </c>
      <c r="H18" s="58" t="s">
        <v>69</v>
      </c>
      <c r="I18" s="57">
        <f>VLOOKUP($B$3,'各部門基準(展示)'!$A$21:$R$34,17,0)</f>
        <v>2</v>
      </c>
      <c r="J18" s="30" t="s">
        <v>70</v>
      </c>
    </row>
    <row r="19" spans="1:10" ht="7.5" customHeight="1" x14ac:dyDescent="0.4"/>
    <row r="20" spans="1:10" ht="15" customHeight="1" x14ac:dyDescent="0.4">
      <c r="A20" s="1">
        <v>3</v>
      </c>
      <c r="B20" s="1" t="s">
        <v>108</v>
      </c>
    </row>
    <row r="21" spans="1:10" ht="30.6" customHeight="1" x14ac:dyDescent="0.4">
      <c r="C21" s="160" t="str">
        <f>VLOOKUP(B3,'各部門基準(展示)'!A21:R34,3,0)</f>
        <v>各地区の出品基準および割当（※共同作品可）
（１）各地区に生徒会活動などの成果作品の出品を依頼し、推薦の
　　 　のあった作品を展示発表する。　　　　
（２）学級活動、学校行事、進路指導、総合的な学習の時間などの
　　　 実践成果について展示発表する。
（３）同一校からの出品点数は３点を限度とする。
（４）各地区の展示割り当ては、
　　　　テーブル　１台程度、　パネル　３～４枚</v>
      </c>
      <c r="D21" s="160"/>
      <c r="E21" s="160"/>
      <c r="F21" s="160"/>
      <c r="G21" s="160"/>
      <c r="H21" s="160"/>
      <c r="I21" s="160"/>
      <c r="J21" s="160"/>
    </row>
    <row r="22" spans="1:10" ht="30.6" customHeight="1" x14ac:dyDescent="0.4">
      <c r="C22" s="160"/>
      <c r="D22" s="160"/>
      <c r="E22" s="160"/>
      <c r="F22" s="160"/>
      <c r="G22" s="160"/>
      <c r="H22" s="160"/>
      <c r="I22" s="160"/>
      <c r="J22" s="160"/>
    </row>
    <row r="23" spans="1:10" ht="30.6" customHeight="1" x14ac:dyDescent="0.4">
      <c r="C23" s="160"/>
      <c r="D23" s="160"/>
      <c r="E23" s="160"/>
      <c r="F23" s="160"/>
      <c r="G23" s="160"/>
      <c r="H23" s="160"/>
      <c r="I23" s="160"/>
      <c r="J23" s="160"/>
    </row>
    <row r="24" spans="1:10" ht="30.6" customHeight="1" x14ac:dyDescent="0.4">
      <c r="C24" s="160"/>
      <c r="D24" s="160"/>
      <c r="E24" s="160"/>
      <c r="F24" s="160"/>
      <c r="G24" s="160"/>
      <c r="H24" s="160"/>
      <c r="I24" s="160"/>
      <c r="J24" s="160"/>
    </row>
    <row r="25" spans="1:10" ht="15" customHeight="1" x14ac:dyDescent="0.4">
      <c r="A25" s="1">
        <v>4</v>
      </c>
      <c r="B25" s="137" t="s">
        <v>109</v>
      </c>
      <c r="C25" s="137"/>
      <c r="D25" s="137"/>
      <c r="E25" s="137"/>
    </row>
    <row r="26" spans="1:10" ht="15" customHeight="1" x14ac:dyDescent="0.4">
      <c r="B26" s="23" t="s">
        <v>13</v>
      </c>
      <c r="C26" s="145" t="s">
        <v>110</v>
      </c>
      <c r="D26" s="145"/>
      <c r="E26" s="145"/>
      <c r="F26" s="145"/>
      <c r="G26" s="145"/>
      <c r="H26" s="145"/>
      <c r="I26" s="145"/>
      <c r="J26" s="145"/>
    </row>
    <row r="27" spans="1:10" ht="15" customHeight="1" x14ac:dyDescent="0.4">
      <c r="B27" s="23" t="s">
        <v>10</v>
      </c>
      <c r="C27" s="145" t="s">
        <v>111</v>
      </c>
      <c r="D27" s="145"/>
      <c r="E27" s="145"/>
      <c r="F27" s="145"/>
      <c r="G27" s="145"/>
      <c r="H27" s="145"/>
      <c r="I27" s="145"/>
      <c r="J27" s="145"/>
    </row>
    <row r="28" spans="1:10" ht="15" customHeight="1" x14ac:dyDescent="0.4">
      <c r="B28" s="23"/>
      <c r="C28" s="145" t="s">
        <v>112</v>
      </c>
      <c r="D28" s="145"/>
      <c r="E28" s="145"/>
      <c r="F28" s="145"/>
      <c r="G28" s="145"/>
      <c r="H28" s="145"/>
      <c r="I28" s="145"/>
      <c r="J28" s="145"/>
    </row>
    <row r="29" spans="1:10" ht="15" customHeight="1" x14ac:dyDescent="0.4">
      <c r="B29" s="8" t="s">
        <v>11</v>
      </c>
      <c r="C29" s="136" t="s">
        <v>113</v>
      </c>
      <c r="D29" s="136"/>
      <c r="E29" s="136"/>
      <c r="F29" s="136"/>
      <c r="G29" s="136"/>
      <c r="H29" s="136"/>
      <c r="I29" s="136"/>
      <c r="J29" s="136"/>
    </row>
    <row r="30" spans="1:10" ht="15" customHeight="1" x14ac:dyDescent="0.4">
      <c r="B30" s="8"/>
      <c r="C30" s="146" t="s">
        <v>231</v>
      </c>
      <c r="D30" s="146"/>
      <c r="E30" s="146"/>
      <c r="F30" s="146"/>
      <c r="G30" s="146"/>
      <c r="H30" s="146"/>
      <c r="I30" s="146"/>
      <c r="J30" s="146"/>
    </row>
    <row r="31" spans="1:10" ht="7.5" customHeight="1" x14ac:dyDescent="0.4">
      <c r="B31" s="8"/>
      <c r="C31" s="7"/>
      <c r="D31" s="7"/>
      <c r="E31" s="7"/>
      <c r="F31" s="7"/>
      <c r="G31" s="7"/>
      <c r="H31" s="7"/>
      <c r="I31" s="7"/>
      <c r="J31" s="7"/>
    </row>
    <row r="32" spans="1:10" ht="15" customHeight="1" x14ac:dyDescent="0.4">
      <c r="B32" s="23"/>
      <c r="C32" s="59" t="s">
        <v>115</v>
      </c>
      <c r="D32" s="60" t="s">
        <v>190</v>
      </c>
      <c r="E32" s="147" t="s">
        <v>191</v>
      </c>
      <c r="F32" s="147"/>
      <c r="G32" s="143" t="s">
        <v>192</v>
      </c>
      <c r="H32" s="143"/>
      <c r="I32" s="143"/>
      <c r="J32" s="143"/>
    </row>
    <row r="33" spans="1:10" ht="15" customHeight="1" x14ac:dyDescent="0.4">
      <c r="B33" s="23"/>
      <c r="C33" s="59" t="s">
        <v>2</v>
      </c>
      <c r="D33" s="60" t="s">
        <v>190</v>
      </c>
      <c r="E33" s="147" t="s">
        <v>191</v>
      </c>
      <c r="F33" s="147"/>
      <c r="G33" s="143"/>
      <c r="H33" s="143"/>
      <c r="I33" s="143"/>
      <c r="J33" s="143"/>
    </row>
    <row r="34" spans="1:10" ht="15" customHeight="1" x14ac:dyDescent="0.4">
      <c r="B34" s="23"/>
      <c r="C34" s="59" t="s">
        <v>116</v>
      </c>
      <c r="D34" s="60" t="s">
        <v>190</v>
      </c>
      <c r="E34" s="147" t="s">
        <v>191</v>
      </c>
      <c r="F34" s="147"/>
      <c r="G34" s="143"/>
      <c r="H34" s="143"/>
      <c r="I34" s="143"/>
      <c r="J34" s="143"/>
    </row>
    <row r="35" spans="1:10" ht="15" customHeight="1" x14ac:dyDescent="0.4">
      <c r="B35" s="23"/>
      <c r="C35" s="59" t="s">
        <v>193</v>
      </c>
      <c r="D35" s="60" t="s">
        <v>190</v>
      </c>
      <c r="E35" s="147" t="s">
        <v>191</v>
      </c>
      <c r="F35" s="147"/>
      <c r="G35" s="143"/>
      <c r="H35" s="143"/>
      <c r="I35" s="143"/>
      <c r="J35" s="143"/>
    </row>
    <row r="36" spans="1:10" ht="15" customHeight="1" x14ac:dyDescent="0.4">
      <c r="B36" s="23"/>
      <c r="C36" s="59" t="s">
        <v>5</v>
      </c>
      <c r="D36" s="60" t="s">
        <v>190</v>
      </c>
      <c r="E36" s="147" t="s">
        <v>191</v>
      </c>
      <c r="F36" s="147"/>
      <c r="G36" s="143"/>
      <c r="H36" s="143"/>
      <c r="I36" s="143"/>
      <c r="J36" s="143"/>
    </row>
    <row r="37" spans="1:10" ht="15" customHeight="1" x14ac:dyDescent="0.4">
      <c r="B37" s="23"/>
      <c r="C37" s="59" t="s">
        <v>6</v>
      </c>
      <c r="D37" s="60" t="s">
        <v>190</v>
      </c>
      <c r="E37" s="147" t="s">
        <v>191</v>
      </c>
      <c r="F37" s="147"/>
      <c r="G37" s="143"/>
      <c r="H37" s="143"/>
      <c r="I37" s="143"/>
      <c r="J37" s="143"/>
    </row>
    <row r="38" spans="1:10" ht="15" customHeight="1" x14ac:dyDescent="0.4">
      <c r="B38" s="23"/>
      <c r="C38" s="59" t="s">
        <v>117</v>
      </c>
      <c r="D38" s="60" t="s">
        <v>190</v>
      </c>
      <c r="E38" s="147" t="s">
        <v>194</v>
      </c>
      <c r="F38" s="147"/>
      <c r="G38" s="148" t="s">
        <v>195</v>
      </c>
      <c r="H38" s="148"/>
      <c r="I38" s="148"/>
      <c r="J38" s="148"/>
    </row>
    <row r="39" spans="1:10" ht="7.5" customHeight="1" x14ac:dyDescent="0.4">
      <c r="B39" s="23"/>
      <c r="C39" s="29"/>
      <c r="D39" s="29"/>
      <c r="E39" s="29"/>
      <c r="F39" s="29"/>
      <c r="G39" s="29"/>
      <c r="H39" s="29"/>
      <c r="I39" s="29"/>
      <c r="J39" s="29"/>
    </row>
    <row r="40" spans="1:10" ht="26.25" customHeight="1" x14ac:dyDescent="0.4">
      <c r="B40" s="23" t="s">
        <v>24</v>
      </c>
      <c r="C40" s="147" t="s">
        <v>118</v>
      </c>
      <c r="D40" s="147"/>
      <c r="E40" s="149"/>
      <c r="F40" s="140"/>
      <c r="G40" s="141"/>
      <c r="H40" s="141"/>
      <c r="I40" s="141"/>
      <c r="J40" s="142"/>
    </row>
    <row r="41" spans="1:10" ht="11.25" customHeight="1" x14ac:dyDescent="0.4">
      <c r="B41" s="23"/>
      <c r="C41" s="24"/>
      <c r="D41" s="24"/>
      <c r="E41" s="144" t="s">
        <v>119</v>
      </c>
      <c r="F41" s="144"/>
      <c r="G41" s="144"/>
      <c r="H41" s="144"/>
      <c r="I41" s="144"/>
      <c r="J41" s="144"/>
    </row>
    <row r="42" spans="1:10" ht="15" customHeight="1" x14ac:dyDescent="0.4">
      <c r="A42" s="1">
        <v>5</v>
      </c>
      <c r="B42" s="137" t="s">
        <v>120</v>
      </c>
      <c r="C42" s="137"/>
      <c r="D42" s="137"/>
      <c r="E42" s="137"/>
      <c r="F42" s="61"/>
      <c r="G42" s="61"/>
      <c r="H42" s="61"/>
      <c r="I42" s="61"/>
      <c r="J42" s="61"/>
    </row>
    <row r="43" spans="1:10" ht="15" customHeight="1" x14ac:dyDescent="0.4">
      <c r="B43" s="8" t="s">
        <v>13</v>
      </c>
      <c r="C43" s="136" t="s">
        <v>121</v>
      </c>
      <c r="D43" s="136"/>
      <c r="E43" s="136"/>
      <c r="F43" s="136"/>
      <c r="G43" s="136"/>
      <c r="H43" s="136"/>
      <c r="I43" s="136"/>
      <c r="J43" s="136"/>
    </row>
    <row r="44" spans="1:10" ht="15" customHeight="1" x14ac:dyDescent="0.4">
      <c r="C44" s="138" t="s">
        <v>22</v>
      </c>
      <c r="D44" s="138"/>
      <c r="E44" s="139" t="s">
        <v>23</v>
      </c>
      <c r="F44" s="140"/>
      <c r="G44" s="141"/>
      <c r="H44" s="141"/>
      <c r="I44" s="141"/>
      <c r="J44" s="142"/>
    </row>
    <row r="45" spans="1:10" ht="15" customHeight="1" x14ac:dyDescent="0.4">
      <c r="B45" s="8" t="s">
        <v>10</v>
      </c>
      <c r="C45" s="1" t="s">
        <v>122</v>
      </c>
      <c r="D45" s="28"/>
      <c r="E45" s="62"/>
      <c r="F45" s="62"/>
      <c r="G45" s="63"/>
      <c r="H45" s="63"/>
      <c r="I45" s="63"/>
      <c r="J45" s="63"/>
    </row>
    <row r="46" spans="1:10" ht="7.5" customHeight="1" x14ac:dyDescent="0.4">
      <c r="B46" s="8"/>
      <c r="D46" s="28"/>
      <c r="E46" s="62"/>
      <c r="F46" s="62"/>
      <c r="G46" s="63"/>
      <c r="H46" s="63"/>
      <c r="I46" s="63"/>
      <c r="J46" s="63"/>
    </row>
    <row r="47" spans="1:10" ht="22.5" customHeight="1" thickBot="1" x14ac:dyDescent="0.45">
      <c r="C47" s="28"/>
      <c r="D47" s="64" t="s">
        <v>166</v>
      </c>
      <c r="E47" s="65" t="s">
        <v>196</v>
      </c>
      <c r="F47" s="65"/>
      <c r="G47" s="66"/>
      <c r="H47" s="66"/>
      <c r="I47" s="66"/>
      <c r="J47" s="67"/>
    </row>
    <row r="48" spans="1:10" ht="7.5" customHeight="1" thickTop="1" x14ac:dyDescent="0.4">
      <c r="C48" s="28"/>
      <c r="D48" s="28"/>
      <c r="E48" s="62"/>
      <c r="F48" s="62"/>
      <c r="G48" s="63"/>
      <c r="H48" s="63"/>
      <c r="I48" s="63"/>
      <c r="J48" s="63"/>
    </row>
    <row r="49" spans="1:13" ht="15" customHeight="1" x14ac:dyDescent="0.4">
      <c r="A49" s="1">
        <v>6</v>
      </c>
      <c r="B49" s="137" t="s">
        <v>123</v>
      </c>
      <c r="C49" s="137"/>
    </row>
    <row r="50" spans="1:13" ht="15" customHeight="1" x14ac:dyDescent="0.4">
      <c r="B50" s="8" t="s">
        <v>13</v>
      </c>
      <c r="C50" s="1" t="s">
        <v>124</v>
      </c>
      <c r="D50" s="8" t="s">
        <v>166</v>
      </c>
      <c r="E50" s="136" t="s">
        <v>197</v>
      </c>
      <c r="F50" s="136"/>
      <c r="G50" s="136" t="s">
        <v>198</v>
      </c>
      <c r="H50" s="136"/>
      <c r="I50" s="136"/>
      <c r="J50" s="136"/>
    </row>
    <row r="51" spans="1:13" ht="15" customHeight="1" x14ac:dyDescent="0.4">
      <c r="B51" s="8" t="s">
        <v>10</v>
      </c>
      <c r="C51" s="1" t="s">
        <v>125</v>
      </c>
      <c r="D51" s="8" t="s">
        <v>199</v>
      </c>
      <c r="E51" s="136" t="s">
        <v>232</v>
      </c>
      <c r="F51" s="136"/>
      <c r="G51" s="136"/>
      <c r="H51" s="136"/>
      <c r="I51" s="136"/>
      <c r="J51" s="136"/>
    </row>
    <row r="52" spans="1:13" ht="15" customHeight="1" x14ac:dyDescent="0.4">
      <c r="B52" s="8" t="s">
        <v>11</v>
      </c>
      <c r="C52" s="1" t="s">
        <v>126</v>
      </c>
      <c r="D52" s="8" t="s">
        <v>166</v>
      </c>
      <c r="E52" s="136" t="s">
        <v>201</v>
      </c>
      <c r="F52" s="136"/>
      <c r="G52" s="136" t="s">
        <v>127</v>
      </c>
      <c r="H52" s="136"/>
      <c r="I52" s="136"/>
      <c r="J52" s="136"/>
    </row>
    <row r="53" spans="1:13" ht="15" customHeight="1" x14ac:dyDescent="0.4">
      <c r="B53" s="8"/>
      <c r="D53" s="8"/>
      <c r="E53" s="112"/>
      <c r="F53" s="112"/>
    </row>
    <row r="54" spans="1:13" ht="7.5" customHeight="1" x14ac:dyDescent="0.4"/>
    <row r="55" spans="1:13" ht="15" customHeight="1" x14ac:dyDescent="0.4">
      <c r="A55" s="1">
        <v>7</v>
      </c>
      <c r="B55" s="10" t="s">
        <v>128</v>
      </c>
    </row>
    <row r="56" spans="1:13" ht="48.75" customHeight="1" x14ac:dyDescent="0.4">
      <c r="B56" s="143" t="s">
        <v>129</v>
      </c>
      <c r="C56" s="143"/>
      <c r="D56" s="143"/>
      <c r="E56" s="143"/>
      <c r="F56" s="143"/>
      <c r="G56" s="143"/>
      <c r="H56" s="143"/>
      <c r="I56" s="143"/>
      <c r="J56" s="143"/>
    </row>
    <row r="57" spans="1:13" ht="15" customHeight="1" x14ac:dyDescent="0.4">
      <c r="C57" s="8"/>
      <c r="D57" s="68"/>
      <c r="M57" s="69"/>
    </row>
    <row r="58" spans="1:13" ht="15" customHeight="1" x14ac:dyDescent="0.4">
      <c r="C58" s="8"/>
      <c r="D58" s="68"/>
      <c r="M58" s="69"/>
    </row>
    <row r="59" spans="1:13" ht="15" customHeight="1" x14ac:dyDescent="0.4">
      <c r="C59" s="8"/>
      <c r="D59" s="70"/>
      <c r="I59" s="10"/>
      <c r="M59" s="69"/>
    </row>
    <row r="60" spans="1:13" ht="15" customHeight="1" x14ac:dyDescent="0.4">
      <c r="C60" s="71"/>
      <c r="D60" s="72"/>
      <c r="E60" s="10"/>
      <c r="F60" s="10"/>
      <c r="G60" s="10"/>
      <c r="H60" s="10"/>
      <c r="I60" s="10"/>
      <c r="M60" s="69"/>
    </row>
    <row r="61" spans="1:13" ht="15" customHeight="1" x14ac:dyDescent="0.4">
      <c r="C61" s="71"/>
      <c r="D61" s="72"/>
      <c r="E61" s="10"/>
      <c r="F61" s="10"/>
      <c r="G61" s="10"/>
      <c r="H61" s="10"/>
      <c r="I61" s="10"/>
      <c r="M61" s="69"/>
    </row>
    <row r="62" spans="1:13" ht="15" customHeight="1" x14ac:dyDescent="0.4">
      <c r="B62" s="136"/>
      <c r="C62" s="136"/>
    </row>
    <row r="63" spans="1:13" ht="15" customHeight="1" x14ac:dyDescent="0.4">
      <c r="D63" s="8"/>
    </row>
    <row r="64" spans="1:13" ht="15" customHeight="1" x14ac:dyDescent="0.4">
      <c r="D64" s="8"/>
    </row>
    <row r="65" spans="4:4" ht="15" customHeight="1" x14ac:dyDescent="0.4"/>
    <row r="66" spans="4:4" ht="15" customHeight="1" x14ac:dyDescent="0.4">
      <c r="D66" s="8"/>
    </row>
    <row r="67" spans="4:4" ht="15" customHeight="1" x14ac:dyDescent="0.4"/>
    <row r="68" spans="4:4" ht="15" customHeight="1" x14ac:dyDescent="0.4"/>
    <row r="69" spans="4:4" ht="15" customHeight="1" x14ac:dyDescent="0.4"/>
  </sheetData>
  <mergeCells count="57">
    <mergeCell ref="A1:E1"/>
    <mergeCell ref="E3:J3"/>
    <mergeCell ref="E4:J4"/>
    <mergeCell ref="B5:C5"/>
    <mergeCell ref="E6:F6"/>
    <mergeCell ref="H6:J6"/>
    <mergeCell ref="E7:F7"/>
    <mergeCell ref="H7:J7"/>
    <mergeCell ref="E8:F8"/>
    <mergeCell ref="H8:J8"/>
    <mergeCell ref="C9:C13"/>
    <mergeCell ref="E9:F9"/>
    <mergeCell ref="H9:J9"/>
    <mergeCell ref="E10:F10"/>
    <mergeCell ref="H10:J10"/>
    <mergeCell ref="E11:F11"/>
    <mergeCell ref="C26:J26"/>
    <mergeCell ref="H11:J11"/>
    <mergeCell ref="E12:F12"/>
    <mergeCell ref="H12:J12"/>
    <mergeCell ref="E13:F13"/>
    <mergeCell ref="H13:J13"/>
    <mergeCell ref="G15:J15"/>
    <mergeCell ref="B17:C17"/>
    <mergeCell ref="G17:H17"/>
    <mergeCell ref="B18:C18"/>
    <mergeCell ref="C21:J24"/>
    <mergeCell ref="B25:E25"/>
    <mergeCell ref="E41:J41"/>
    <mergeCell ref="C27:J27"/>
    <mergeCell ref="C28:J28"/>
    <mergeCell ref="C29:J29"/>
    <mergeCell ref="C30:J30"/>
    <mergeCell ref="E32:F32"/>
    <mergeCell ref="G32:J37"/>
    <mergeCell ref="E33:F33"/>
    <mergeCell ref="E34:F34"/>
    <mergeCell ref="E35:F35"/>
    <mergeCell ref="E36:F36"/>
    <mergeCell ref="E37:F37"/>
    <mergeCell ref="E38:F38"/>
    <mergeCell ref="G38:J38"/>
    <mergeCell ref="C40:D40"/>
    <mergeCell ref="E40:J40"/>
    <mergeCell ref="B62:C62"/>
    <mergeCell ref="B42:E42"/>
    <mergeCell ref="C43:J43"/>
    <mergeCell ref="C44:D44"/>
    <mergeCell ref="E44:J44"/>
    <mergeCell ref="B49:C49"/>
    <mergeCell ref="E50:F50"/>
    <mergeCell ref="G50:J50"/>
    <mergeCell ref="E51:J51"/>
    <mergeCell ref="E52:F52"/>
    <mergeCell ref="G52:J52"/>
    <mergeCell ref="E53:F53"/>
    <mergeCell ref="B56:J56"/>
  </mergeCells>
  <phoneticPr fontId="1"/>
  <dataValidations count="1">
    <dataValidation type="list" allowBlank="1" showInputMessage="1" showErrorMessage="1" sqref="G7:G13" xr:uid="{FFC8D7F0-4E51-4789-B6F9-F485E6F0E8C9}">
      <formula1>$R$7:$R$13</formula1>
    </dataValidation>
  </dataValidations>
  <hyperlinks>
    <hyperlink ref="E44" r:id="rId1" xr:uid="{C805094D-4DD5-4022-954B-975DE35C4C19}"/>
  </hyperlinks>
  <printOptions horizontalCentered="1"/>
  <pageMargins left="0.23622047244094491" right="0.23622047244094491" top="0.35433070866141736" bottom="0.35433070866141736" header="0" footer="0"/>
  <pageSetup paperSize="9" scale="81"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16426-CA7D-4825-B8A6-29713A9969C9}">
  <sheetPr>
    <tabColor rgb="FFFFFF00"/>
  </sheetPr>
  <dimension ref="A1:R69"/>
  <sheetViews>
    <sheetView view="pageBreakPreview" zoomScaleNormal="100" zoomScaleSheetLayoutView="100" workbookViewId="0">
      <selection sqref="A1:E1"/>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1" t="s">
        <v>98</v>
      </c>
      <c r="B1" s="171"/>
      <c r="C1" s="171"/>
      <c r="D1" s="171"/>
      <c r="E1" s="171"/>
      <c r="F1" s="48"/>
      <c r="G1" s="48"/>
      <c r="H1" s="48"/>
      <c r="I1" s="48"/>
      <c r="J1" s="48"/>
    </row>
    <row r="2" spans="1:18" ht="7.5" customHeight="1" thickBot="1" x14ac:dyDescent="0.45"/>
    <row r="3" spans="1:18" ht="18.75" customHeight="1" thickTop="1" thickBot="1" x14ac:dyDescent="0.45">
      <c r="B3" s="25">
        <v>11</v>
      </c>
      <c r="C3" s="14" t="str">
        <f>VLOOKUP(B3,'各部門基準(展示)'!A21:R34,2,0)</f>
        <v>特別支援学級</v>
      </c>
      <c r="D3" s="15" t="s">
        <v>8</v>
      </c>
      <c r="E3" s="172" t="str">
        <f>'各部門基準(展示)'!D3</f>
        <v>開催期日：令和６年１２月８日（土）～９日（日）</v>
      </c>
      <c r="F3" s="146"/>
      <c r="G3" s="146"/>
      <c r="H3" s="146"/>
      <c r="I3" s="146"/>
      <c r="J3" s="146"/>
    </row>
    <row r="4" spans="1:18" ht="18.600000000000001" customHeight="1" thickTop="1" x14ac:dyDescent="0.4">
      <c r="E4" s="146" t="str">
        <f>'各部門基準(展示)'!D4</f>
        <v>展示会場：アイム・ユニバースてだこホール　市民交流室・多目的室</v>
      </c>
      <c r="F4" s="146"/>
      <c r="G4" s="146"/>
      <c r="H4" s="146"/>
      <c r="I4" s="146"/>
      <c r="J4" s="146"/>
    </row>
    <row r="5" spans="1:18" ht="15" customHeight="1" thickBot="1" x14ac:dyDescent="0.45">
      <c r="A5" s="1">
        <v>1</v>
      </c>
      <c r="B5" s="136" t="s">
        <v>14</v>
      </c>
      <c r="C5" s="136"/>
    </row>
    <row r="6" spans="1:18" ht="18.75" customHeight="1" thickBot="1" x14ac:dyDescent="0.45">
      <c r="C6" s="2"/>
      <c r="D6" s="6" t="s">
        <v>99</v>
      </c>
      <c r="E6" s="173" t="s">
        <v>100</v>
      </c>
      <c r="F6" s="174"/>
      <c r="G6" s="3" t="s">
        <v>17</v>
      </c>
      <c r="H6" s="173" t="s">
        <v>9</v>
      </c>
      <c r="I6" s="175"/>
      <c r="J6" s="176"/>
    </row>
    <row r="7" spans="1:18" ht="18.75" customHeight="1" thickTop="1" x14ac:dyDescent="0.4">
      <c r="C7" s="16" t="s">
        <v>18</v>
      </c>
      <c r="D7" s="49" t="s">
        <v>138</v>
      </c>
      <c r="E7" s="161" t="s">
        <v>139</v>
      </c>
      <c r="F7" s="162"/>
      <c r="G7" s="17" t="s">
        <v>2</v>
      </c>
      <c r="H7" s="161"/>
      <c r="I7" s="163"/>
      <c r="J7" s="164"/>
      <c r="R7" s="18" t="s">
        <v>1</v>
      </c>
    </row>
    <row r="8" spans="1:18" ht="18.75" customHeight="1" thickBot="1" x14ac:dyDescent="0.45">
      <c r="C8" s="19" t="s">
        <v>19</v>
      </c>
      <c r="D8" s="50" t="s">
        <v>221</v>
      </c>
      <c r="E8" s="165" t="s">
        <v>222</v>
      </c>
      <c r="F8" s="166"/>
      <c r="G8" s="20" t="s">
        <v>1</v>
      </c>
      <c r="H8" s="165"/>
      <c r="I8" s="167"/>
      <c r="J8" s="168"/>
      <c r="R8" s="18" t="s">
        <v>2</v>
      </c>
    </row>
    <row r="9" spans="1:18" ht="18.75" customHeight="1" thickTop="1" x14ac:dyDescent="0.4">
      <c r="C9" s="169" t="s">
        <v>20</v>
      </c>
      <c r="D9" s="51"/>
      <c r="E9" s="161"/>
      <c r="F9" s="162"/>
      <c r="G9" s="12"/>
      <c r="H9" s="161"/>
      <c r="I9" s="163"/>
      <c r="J9" s="164"/>
      <c r="R9" s="18" t="s">
        <v>3</v>
      </c>
    </row>
    <row r="10" spans="1:18" ht="18.75" customHeight="1" x14ac:dyDescent="0.4">
      <c r="C10" s="169"/>
      <c r="D10" s="52"/>
      <c r="E10" s="150"/>
      <c r="F10" s="153"/>
      <c r="G10" s="11"/>
      <c r="H10" s="150"/>
      <c r="I10" s="151"/>
      <c r="J10" s="152"/>
      <c r="R10" s="18" t="s">
        <v>4</v>
      </c>
    </row>
    <row r="11" spans="1:18" ht="18.75" customHeight="1" x14ac:dyDescent="0.4">
      <c r="C11" s="169"/>
      <c r="D11" s="52"/>
      <c r="E11" s="150"/>
      <c r="F11" s="153"/>
      <c r="G11" s="11"/>
      <c r="H11" s="150"/>
      <c r="I11" s="151"/>
      <c r="J11" s="152"/>
      <c r="R11" s="18" t="s">
        <v>5</v>
      </c>
    </row>
    <row r="12" spans="1:18" ht="18.75" customHeight="1" x14ac:dyDescent="0.4">
      <c r="C12" s="169"/>
      <c r="D12" s="52"/>
      <c r="E12" s="150"/>
      <c r="F12" s="153"/>
      <c r="G12" s="11"/>
      <c r="H12" s="150"/>
      <c r="I12" s="151"/>
      <c r="J12" s="152"/>
      <c r="R12" s="18" t="s">
        <v>6</v>
      </c>
    </row>
    <row r="13" spans="1:18" ht="18.75" customHeight="1" thickBot="1" x14ac:dyDescent="0.45">
      <c r="C13" s="170"/>
      <c r="D13" s="53"/>
      <c r="E13" s="154"/>
      <c r="F13" s="155"/>
      <c r="G13" s="21"/>
      <c r="H13" s="154"/>
      <c r="I13" s="156"/>
      <c r="J13" s="157"/>
      <c r="R13" s="18" t="s">
        <v>21</v>
      </c>
    </row>
    <row r="14" spans="1:18" ht="7.5" customHeight="1" x14ac:dyDescent="0.4"/>
    <row r="15" spans="1:18" ht="26.25" customHeight="1" thickBot="1" x14ac:dyDescent="0.45">
      <c r="A15" s="1">
        <v>2</v>
      </c>
      <c r="B15" s="1" t="s">
        <v>101</v>
      </c>
      <c r="E15" s="54" t="s">
        <v>102</v>
      </c>
      <c r="F15" s="54"/>
      <c r="G15" s="158" t="str">
        <f>VLOOKUP(B3,'各部門基準(展示)'!A21:R34,11,0)</f>
        <v>大ホール ２階 ホワイエ</v>
      </c>
      <c r="H15" s="158"/>
      <c r="I15" s="158"/>
      <c r="J15" s="158"/>
    </row>
    <row r="16" spans="1:18" ht="7.5" customHeight="1" thickTop="1" x14ac:dyDescent="0.4"/>
    <row r="17" spans="1:10" ht="15" customHeight="1" x14ac:dyDescent="0.4">
      <c r="B17" s="112" t="s">
        <v>103</v>
      </c>
      <c r="C17" s="112"/>
      <c r="D17" s="55" t="s">
        <v>104</v>
      </c>
      <c r="E17" s="4" t="s">
        <v>105</v>
      </c>
      <c r="G17" s="136" t="s">
        <v>106</v>
      </c>
      <c r="H17" s="136"/>
      <c r="I17" s="8" t="s">
        <v>107</v>
      </c>
    </row>
    <row r="18" spans="1:10" ht="15" customHeight="1" x14ac:dyDescent="0.4">
      <c r="B18" s="159"/>
      <c r="C18" s="159"/>
      <c r="D18" s="26"/>
      <c r="E18" s="56">
        <f>VLOOKUP($B$3,'各部門基準(展示)'!$A$21:$R$34,13,0)</f>
        <v>8</v>
      </c>
      <c r="F18" s="10" t="s">
        <v>68</v>
      </c>
      <c r="G18" s="57">
        <f>VLOOKUP($B$3,'各部門基準(展示)'!$A$21:$R$34,15,0)</f>
        <v>6</v>
      </c>
      <c r="H18" s="58" t="s">
        <v>69</v>
      </c>
      <c r="I18" s="57">
        <f>VLOOKUP($B$3,'各部門基準(展示)'!$A$21:$R$34,17,0)</f>
        <v>2</v>
      </c>
      <c r="J18" s="30" t="s">
        <v>70</v>
      </c>
    </row>
    <row r="19" spans="1:10" ht="7.5" customHeight="1" x14ac:dyDescent="0.4"/>
    <row r="20" spans="1:10" ht="15" customHeight="1" x14ac:dyDescent="0.4">
      <c r="A20" s="1">
        <v>3</v>
      </c>
      <c r="B20" s="1" t="s">
        <v>108</v>
      </c>
    </row>
    <row r="21" spans="1:10" ht="23.45" customHeight="1" x14ac:dyDescent="0.4">
      <c r="C21" s="160" t="str">
        <f>VLOOKUP(B3,'各部門基準(展示)'!A21:R34,3,0)</f>
        <v>各地区の出品基準および割当（※共同作品可）
（１）各地区から推薦されたもの
　　　※規格以外のものは展示することができません。
　　　　　厳守願います　　
（２）各地区の展示割り当ては、
　　　　テーブル　２台程度、　パネル　３～４枚</v>
      </c>
      <c r="D21" s="160"/>
      <c r="E21" s="160"/>
      <c r="F21" s="160"/>
      <c r="G21" s="160"/>
      <c r="H21" s="160"/>
      <c r="I21" s="160"/>
      <c r="J21" s="160"/>
    </row>
    <row r="22" spans="1:10" ht="23.45" customHeight="1" x14ac:dyDescent="0.4">
      <c r="C22" s="160"/>
      <c r="D22" s="160"/>
      <c r="E22" s="160"/>
      <c r="F22" s="160"/>
      <c r="G22" s="160"/>
      <c r="H22" s="160"/>
      <c r="I22" s="160"/>
      <c r="J22" s="160"/>
    </row>
    <row r="23" spans="1:10" ht="23.45" customHeight="1" x14ac:dyDescent="0.4">
      <c r="C23" s="160"/>
      <c r="D23" s="160"/>
      <c r="E23" s="160"/>
      <c r="F23" s="160"/>
      <c r="G23" s="160"/>
      <c r="H23" s="160"/>
      <c r="I23" s="160"/>
      <c r="J23" s="160"/>
    </row>
    <row r="24" spans="1:10" ht="23.45" customHeight="1" x14ac:dyDescent="0.4">
      <c r="C24" s="160"/>
      <c r="D24" s="160"/>
      <c r="E24" s="160"/>
      <c r="F24" s="160"/>
      <c r="G24" s="160"/>
      <c r="H24" s="160"/>
      <c r="I24" s="160"/>
      <c r="J24" s="160"/>
    </row>
    <row r="25" spans="1:10" ht="15" customHeight="1" x14ac:dyDescent="0.4">
      <c r="A25" s="1">
        <v>4</v>
      </c>
      <c r="B25" s="137" t="s">
        <v>109</v>
      </c>
      <c r="C25" s="137"/>
      <c r="D25" s="137"/>
      <c r="E25" s="137"/>
    </row>
    <row r="26" spans="1:10" ht="15" customHeight="1" x14ac:dyDescent="0.4">
      <c r="B26" s="23" t="s">
        <v>13</v>
      </c>
      <c r="C26" s="145" t="s">
        <v>110</v>
      </c>
      <c r="D26" s="145"/>
      <c r="E26" s="145"/>
      <c r="F26" s="145"/>
      <c r="G26" s="145"/>
      <c r="H26" s="145"/>
      <c r="I26" s="145"/>
      <c r="J26" s="145"/>
    </row>
    <row r="27" spans="1:10" ht="15" customHeight="1" x14ac:dyDescent="0.4">
      <c r="B27" s="23" t="s">
        <v>10</v>
      </c>
      <c r="C27" s="145" t="s">
        <v>111</v>
      </c>
      <c r="D27" s="145"/>
      <c r="E27" s="145"/>
      <c r="F27" s="145"/>
      <c r="G27" s="145"/>
      <c r="H27" s="145"/>
      <c r="I27" s="145"/>
      <c r="J27" s="145"/>
    </row>
    <row r="28" spans="1:10" ht="15" customHeight="1" x14ac:dyDescent="0.4">
      <c r="B28" s="23"/>
      <c r="C28" s="145" t="s">
        <v>112</v>
      </c>
      <c r="D28" s="145"/>
      <c r="E28" s="145"/>
      <c r="F28" s="145"/>
      <c r="G28" s="145"/>
      <c r="H28" s="145"/>
      <c r="I28" s="145"/>
      <c r="J28" s="145"/>
    </row>
    <row r="29" spans="1:10" ht="15" customHeight="1" x14ac:dyDescent="0.4">
      <c r="B29" s="8" t="s">
        <v>11</v>
      </c>
      <c r="C29" s="136" t="s">
        <v>113</v>
      </c>
      <c r="D29" s="136"/>
      <c r="E29" s="136"/>
      <c r="F29" s="136"/>
      <c r="G29" s="136"/>
      <c r="H29" s="136"/>
      <c r="I29" s="136"/>
      <c r="J29" s="136"/>
    </row>
    <row r="30" spans="1:10" ht="15" customHeight="1" x14ac:dyDescent="0.4">
      <c r="B30" s="8"/>
      <c r="C30" s="146" t="s">
        <v>231</v>
      </c>
      <c r="D30" s="146"/>
      <c r="E30" s="146"/>
      <c r="F30" s="146"/>
      <c r="G30" s="146"/>
      <c r="H30" s="146"/>
      <c r="I30" s="146"/>
      <c r="J30" s="146"/>
    </row>
    <row r="31" spans="1:10" ht="7.5" customHeight="1" x14ac:dyDescent="0.4">
      <c r="B31" s="8"/>
      <c r="C31" s="7"/>
      <c r="D31" s="7"/>
      <c r="E31" s="7"/>
      <c r="F31" s="7"/>
      <c r="G31" s="7"/>
      <c r="H31" s="7"/>
      <c r="I31" s="7"/>
      <c r="J31" s="7"/>
    </row>
    <row r="32" spans="1:10" ht="15" customHeight="1" x14ac:dyDescent="0.4">
      <c r="B32" s="23"/>
      <c r="C32" s="59" t="s">
        <v>115</v>
      </c>
      <c r="D32" s="60" t="s">
        <v>190</v>
      </c>
      <c r="E32" s="147" t="s">
        <v>191</v>
      </c>
      <c r="F32" s="147"/>
      <c r="G32" s="143" t="s">
        <v>192</v>
      </c>
      <c r="H32" s="143"/>
      <c r="I32" s="143"/>
      <c r="J32" s="143"/>
    </row>
    <row r="33" spans="1:10" ht="15" customHeight="1" x14ac:dyDescent="0.4">
      <c r="B33" s="23"/>
      <c r="C33" s="59" t="s">
        <v>2</v>
      </c>
      <c r="D33" s="60" t="s">
        <v>190</v>
      </c>
      <c r="E33" s="147" t="s">
        <v>191</v>
      </c>
      <c r="F33" s="147"/>
      <c r="G33" s="143"/>
      <c r="H33" s="143"/>
      <c r="I33" s="143"/>
      <c r="J33" s="143"/>
    </row>
    <row r="34" spans="1:10" ht="15" customHeight="1" x14ac:dyDescent="0.4">
      <c r="B34" s="23"/>
      <c r="C34" s="59" t="s">
        <v>116</v>
      </c>
      <c r="D34" s="60" t="s">
        <v>190</v>
      </c>
      <c r="E34" s="147" t="s">
        <v>191</v>
      </c>
      <c r="F34" s="147"/>
      <c r="G34" s="143"/>
      <c r="H34" s="143"/>
      <c r="I34" s="143"/>
      <c r="J34" s="143"/>
    </row>
    <row r="35" spans="1:10" ht="15" customHeight="1" x14ac:dyDescent="0.4">
      <c r="B35" s="23"/>
      <c r="C35" s="59" t="s">
        <v>193</v>
      </c>
      <c r="D35" s="60" t="s">
        <v>190</v>
      </c>
      <c r="E35" s="147" t="s">
        <v>191</v>
      </c>
      <c r="F35" s="147"/>
      <c r="G35" s="143"/>
      <c r="H35" s="143"/>
      <c r="I35" s="143"/>
      <c r="J35" s="143"/>
    </row>
    <row r="36" spans="1:10" ht="15" customHeight="1" x14ac:dyDescent="0.4">
      <c r="B36" s="23"/>
      <c r="C36" s="59" t="s">
        <v>5</v>
      </c>
      <c r="D36" s="60" t="s">
        <v>190</v>
      </c>
      <c r="E36" s="147" t="s">
        <v>191</v>
      </c>
      <c r="F36" s="147"/>
      <c r="G36" s="143"/>
      <c r="H36" s="143"/>
      <c r="I36" s="143"/>
      <c r="J36" s="143"/>
    </row>
    <row r="37" spans="1:10" ht="15" customHeight="1" x14ac:dyDescent="0.4">
      <c r="B37" s="23"/>
      <c r="C37" s="59" t="s">
        <v>6</v>
      </c>
      <c r="D37" s="60" t="s">
        <v>190</v>
      </c>
      <c r="E37" s="147" t="s">
        <v>191</v>
      </c>
      <c r="F37" s="147"/>
      <c r="G37" s="143"/>
      <c r="H37" s="143"/>
      <c r="I37" s="143"/>
      <c r="J37" s="143"/>
    </row>
    <row r="38" spans="1:10" ht="15" customHeight="1" x14ac:dyDescent="0.4">
      <c r="B38" s="23"/>
      <c r="C38" s="59" t="s">
        <v>117</v>
      </c>
      <c r="D38" s="60" t="s">
        <v>190</v>
      </c>
      <c r="E38" s="147" t="s">
        <v>194</v>
      </c>
      <c r="F38" s="147"/>
      <c r="G38" s="148" t="s">
        <v>195</v>
      </c>
      <c r="H38" s="148"/>
      <c r="I38" s="148"/>
      <c r="J38" s="148"/>
    </row>
    <row r="39" spans="1:10" ht="7.5" customHeight="1" x14ac:dyDescent="0.4">
      <c r="B39" s="23"/>
      <c r="C39" s="29"/>
      <c r="D39" s="29"/>
      <c r="E39" s="29"/>
      <c r="F39" s="29"/>
      <c r="G39" s="29"/>
      <c r="H39" s="29"/>
      <c r="I39" s="29"/>
      <c r="J39" s="29"/>
    </row>
    <row r="40" spans="1:10" ht="26.25" customHeight="1" x14ac:dyDescent="0.4">
      <c r="B40" s="23" t="s">
        <v>24</v>
      </c>
      <c r="C40" s="147" t="s">
        <v>118</v>
      </c>
      <c r="D40" s="147"/>
      <c r="E40" s="149"/>
      <c r="F40" s="140"/>
      <c r="G40" s="141"/>
      <c r="H40" s="141"/>
      <c r="I40" s="141"/>
      <c r="J40" s="142"/>
    </row>
    <row r="41" spans="1:10" ht="11.25" customHeight="1" x14ac:dyDescent="0.4">
      <c r="B41" s="23"/>
      <c r="C41" s="24"/>
      <c r="D41" s="24"/>
      <c r="E41" s="144" t="s">
        <v>119</v>
      </c>
      <c r="F41" s="144"/>
      <c r="G41" s="144"/>
      <c r="H41" s="144"/>
      <c r="I41" s="144"/>
      <c r="J41" s="144"/>
    </row>
    <row r="42" spans="1:10" ht="15" customHeight="1" x14ac:dyDescent="0.4">
      <c r="A42" s="1">
        <v>5</v>
      </c>
      <c r="B42" s="137" t="s">
        <v>120</v>
      </c>
      <c r="C42" s="137"/>
      <c r="D42" s="137"/>
      <c r="E42" s="137"/>
      <c r="F42" s="61"/>
      <c r="G42" s="61"/>
      <c r="H42" s="61"/>
      <c r="I42" s="61"/>
      <c r="J42" s="61"/>
    </row>
    <row r="43" spans="1:10" ht="15" customHeight="1" x14ac:dyDescent="0.4">
      <c r="B43" s="8" t="s">
        <v>13</v>
      </c>
      <c r="C43" s="136" t="s">
        <v>121</v>
      </c>
      <c r="D43" s="136"/>
      <c r="E43" s="136"/>
      <c r="F43" s="136"/>
      <c r="G43" s="136"/>
      <c r="H43" s="136"/>
      <c r="I43" s="136"/>
      <c r="J43" s="136"/>
    </row>
    <row r="44" spans="1:10" ht="15" customHeight="1" x14ac:dyDescent="0.4">
      <c r="C44" s="138" t="s">
        <v>22</v>
      </c>
      <c r="D44" s="138"/>
      <c r="E44" s="139" t="s">
        <v>23</v>
      </c>
      <c r="F44" s="140"/>
      <c r="G44" s="141"/>
      <c r="H44" s="141"/>
      <c r="I44" s="141"/>
      <c r="J44" s="142"/>
    </row>
    <row r="45" spans="1:10" ht="15" customHeight="1" x14ac:dyDescent="0.4">
      <c r="B45" s="8" t="s">
        <v>10</v>
      </c>
      <c r="C45" s="1" t="s">
        <v>122</v>
      </c>
      <c r="D45" s="28"/>
      <c r="E45" s="62"/>
      <c r="F45" s="62"/>
      <c r="G45" s="63"/>
      <c r="H45" s="63"/>
      <c r="I45" s="63"/>
      <c r="J45" s="63"/>
    </row>
    <row r="46" spans="1:10" ht="7.5" customHeight="1" x14ac:dyDescent="0.4">
      <c r="B46" s="8"/>
      <c r="D46" s="28"/>
      <c r="E46" s="62"/>
      <c r="F46" s="62"/>
      <c r="G46" s="63"/>
      <c r="H46" s="63"/>
      <c r="I46" s="63"/>
      <c r="J46" s="63"/>
    </row>
    <row r="47" spans="1:10" ht="22.5" customHeight="1" thickBot="1" x14ac:dyDescent="0.45">
      <c r="C47" s="28"/>
      <c r="D47" s="64" t="s">
        <v>166</v>
      </c>
      <c r="E47" s="65" t="s">
        <v>196</v>
      </c>
      <c r="F47" s="65"/>
      <c r="G47" s="66"/>
      <c r="H47" s="66"/>
      <c r="I47" s="66"/>
      <c r="J47" s="67"/>
    </row>
    <row r="48" spans="1:10" ht="7.5" customHeight="1" thickTop="1" x14ac:dyDescent="0.4">
      <c r="C48" s="28"/>
      <c r="D48" s="28"/>
      <c r="E48" s="62"/>
      <c r="F48" s="62"/>
      <c r="G48" s="63"/>
      <c r="H48" s="63"/>
      <c r="I48" s="63"/>
      <c r="J48" s="63"/>
    </row>
    <row r="49" spans="1:13" ht="15" customHeight="1" x14ac:dyDescent="0.4">
      <c r="A49" s="1">
        <v>6</v>
      </c>
      <c r="B49" s="137" t="s">
        <v>123</v>
      </c>
      <c r="C49" s="137"/>
    </row>
    <row r="50" spans="1:13" ht="15" customHeight="1" x14ac:dyDescent="0.4">
      <c r="B50" s="8" t="s">
        <v>13</v>
      </c>
      <c r="C50" s="1" t="s">
        <v>124</v>
      </c>
      <c r="D50" s="8" t="s">
        <v>166</v>
      </c>
      <c r="E50" s="136" t="s">
        <v>197</v>
      </c>
      <c r="F50" s="136"/>
      <c r="G50" s="136" t="s">
        <v>198</v>
      </c>
      <c r="H50" s="136"/>
      <c r="I50" s="136"/>
      <c r="J50" s="136"/>
    </row>
    <row r="51" spans="1:13" ht="15" customHeight="1" x14ac:dyDescent="0.4">
      <c r="B51" s="8" t="s">
        <v>10</v>
      </c>
      <c r="C51" s="1" t="s">
        <v>125</v>
      </c>
      <c r="D51" s="8" t="s">
        <v>199</v>
      </c>
      <c r="E51" s="136" t="s">
        <v>232</v>
      </c>
      <c r="F51" s="136"/>
      <c r="G51" s="136"/>
      <c r="H51" s="136"/>
      <c r="I51" s="136"/>
      <c r="J51" s="136"/>
    </row>
    <row r="52" spans="1:13" ht="15" customHeight="1" x14ac:dyDescent="0.4">
      <c r="B52" s="8" t="s">
        <v>11</v>
      </c>
      <c r="C52" s="1" t="s">
        <v>126</v>
      </c>
      <c r="D52" s="8" t="s">
        <v>166</v>
      </c>
      <c r="E52" s="136" t="s">
        <v>201</v>
      </c>
      <c r="F52" s="136"/>
      <c r="G52" s="136" t="s">
        <v>127</v>
      </c>
      <c r="H52" s="136"/>
      <c r="I52" s="136"/>
      <c r="J52" s="136"/>
    </row>
    <row r="53" spans="1:13" ht="15" customHeight="1" x14ac:dyDescent="0.4">
      <c r="B53" s="8"/>
      <c r="D53" s="8"/>
      <c r="E53" s="112"/>
      <c r="F53" s="112"/>
    </row>
    <row r="54" spans="1:13" ht="7.5" customHeight="1" x14ac:dyDescent="0.4"/>
    <row r="55" spans="1:13" ht="15" customHeight="1" x14ac:dyDescent="0.4">
      <c r="A55" s="1">
        <v>7</v>
      </c>
      <c r="B55" s="10" t="s">
        <v>128</v>
      </c>
    </row>
    <row r="56" spans="1:13" ht="48.75" customHeight="1" x14ac:dyDescent="0.4">
      <c r="B56" s="143" t="s">
        <v>129</v>
      </c>
      <c r="C56" s="143"/>
      <c r="D56" s="143"/>
      <c r="E56" s="143"/>
      <c r="F56" s="143"/>
      <c r="G56" s="143"/>
      <c r="H56" s="143"/>
      <c r="I56" s="143"/>
      <c r="J56" s="143"/>
    </row>
    <row r="57" spans="1:13" ht="15" customHeight="1" x14ac:dyDescent="0.4">
      <c r="C57" s="8"/>
      <c r="D57" s="68"/>
      <c r="M57" s="69"/>
    </row>
    <row r="58" spans="1:13" ht="15" customHeight="1" x14ac:dyDescent="0.4">
      <c r="C58" s="8"/>
      <c r="D58" s="68"/>
      <c r="M58" s="69"/>
    </row>
    <row r="59" spans="1:13" ht="15" customHeight="1" x14ac:dyDescent="0.4">
      <c r="C59" s="8"/>
      <c r="D59" s="70"/>
      <c r="I59" s="10"/>
      <c r="M59" s="69"/>
    </row>
    <row r="60" spans="1:13" ht="15" customHeight="1" x14ac:dyDescent="0.4">
      <c r="C60" s="71"/>
      <c r="D60" s="72"/>
      <c r="E60" s="10"/>
      <c r="F60" s="10"/>
      <c r="G60" s="10"/>
      <c r="H60" s="10"/>
      <c r="I60" s="10"/>
      <c r="M60" s="69"/>
    </row>
    <row r="61" spans="1:13" ht="15" customHeight="1" x14ac:dyDescent="0.4">
      <c r="C61" s="71"/>
      <c r="D61" s="72"/>
      <c r="E61" s="10"/>
      <c r="F61" s="10"/>
      <c r="G61" s="10"/>
      <c r="H61" s="10"/>
      <c r="I61" s="10"/>
      <c r="M61" s="69"/>
    </row>
    <row r="62" spans="1:13" ht="15" customHeight="1" x14ac:dyDescent="0.4">
      <c r="B62" s="136"/>
      <c r="C62" s="136"/>
    </row>
    <row r="63" spans="1:13" ht="15" customHeight="1" x14ac:dyDescent="0.4">
      <c r="D63" s="8"/>
    </row>
    <row r="64" spans="1:13" ht="15" customHeight="1" x14ac:dyDescent="0.4">
      <c r="D64" s="8"/>
    </row>
    <row r="65" spans="4:4" ht="15" customHeight="1" x14ac:dyDescent="0.4"/>
    <row r="66" spans="4:4" ht="15" customHeight="1" x14ac:dyDescent="0.4">
      <c r="D66" s="8"/>
    </row>
    <row r="67" spans="4:4" ht="15" customHeight="1" x14ac:dyDescent="0.4"/>
    <row r="68" spans="4:4" ht="15" customHeight="1" x14ac:dyDescent="0.4"/>
    <row r="69" spans="4:4" ht="15" customHeight="1" x14ac:dyDescent="0.4"/>
  </sheetData>
  <mergeCells count="57">
    <mergeCell ref="A1:E1"/>
    <mergeCell ref="E3:J3"/>
    <mergeCell ref="E4:J4"/>
    <mergeCell ref="B5:C5"/>
    <mergeCell ref="E6:F6"/>
    <mergeCell ref="H6:J6"/>
    <mergeCell ref="E7:F7"/>
    <mergeCell ref="H7:J7"/>
    <mergeCell ref="E8:F8"/>
    <mergeCell ref="H8:J8"/>
    <mergeCell ref="C9:C13"/>
    <mergeCell ref="E9:F9"/>
    <mergeCell ref="H9:J9"/>
    <mergeCell ref="E10:F10"/>
    <mergeCell ref="H10:J10"/>
    <mergeCell ref="E11:F11"/>
    <mergeCell ref="C26:J26"/>
    <mergeCell ref="H11:J11"/>
    <mergeCell ref="E12:F12"/>
    <mergeCell ref="H12:J12"/>
    <mergeCell ref="E13:F13"/>
    <mergeCell ref="H13:J13"/>
    <mergeCell ref="G15:J15"/>
    <mergeCell ref="B17:C17"/>
    <mergeCell ref="G17:H17"/>
    <mergeCell ref="B18:C18"/>
    <mergeCell ref="C21:J24"/>
    <mergeCell ref="B25:E25"/>
    <mergeCell ref="E41:J41"/>
    <mergeCell ref="C27:J27"/>
    <mergeCell ref="C28:J28"/>
    <mergeCell ref="C29:J29"/>
    <mergeCell ref="C30:J30"/>
    <mergeCell ref="E32:F32"/>
    <mergeCell ref="G32:J37"/>
    <mergeCell ref="E33:F33"/>
    <mergeCell ref="E34:F34"/>
    <mergeCell ref="E35:F35"/>
    <mergeCell ref="E36:F36"/>
    <mergeCell ref="E37:F37"/>
    <mergeCell ref="E38:F38"/>
    <mergeCell ref="G38:J38"/>
    <mergeCell ref="C40:D40"/>
    <mergeCell ref="E40:J40"/>
    <mergeCell ref="B62:C62"/>
    <mergeCell ref="B42:E42"/>
    <mergeCell ref="C43:J43"/>
    <mergeCell ref="C44:D44"/>
    <mergeCell ref="E44:J44"/>
    <mergeCell ref="B49:C49"/>
    <mergeCell ref="E50:F50"/>
    <mergeCell ref="G50:J50"/>
    <mergeCell ref="E51:J51"/>
    <mergeCell ref="E52:F52"/>
    <mergeCell ref="G52:J52"/>
    <mergeCell ref="E53:F53"/>
    <mergeCell ref="B56:J56"/>
  </mergeCells>
  <phoneticPr fontId="1"/>
  <dataValidations count="1">
    <dataValidation type="list" allowBlank="1" showInputMessage="1" showErrorMessage="1" sqref="G7:G13" xr:uid="{7C03B1B3-9D8C-4F38-9F66-C3197884FEA3}">
      <formula1>$R$7:$R$13</formula1>
    </dataValidation>
  </dataValidations>
  <hyperlinks>
    <hyperlink ref="E44" r:id="rId1" xr:uid="{58905FDE-226F-4A46-ABAD-D67DD6A9D9AB}"/>
  </hyperlinks>
  <printOptions horizontalCentered="1"/>
  <pageMargins left="0.23622047244094491" right="0.23622047244094491" top="0.35433070866141736" bottom="0.35433070866141736" header="0" footer="0"/>
  <pageSetup paperSize="9" scale="81"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C13F1-B2EB-4934-AC8D-94500E2652EA}">
  <sheetPr>
    <tabColor rgb="FFFFFF00"/>
  </sheetPr>
  <dimension ref="A1:R69"/>
  <sheetViews>
    <sheetView view="pageBreakPreview" zoomScaleNormal="100" zoomScaleSheetLayoutView="100" workbookViewId="0">
      <selection sqref="A1:E1"/>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1" t="s">
        <v>98</v>
      </c>
      <c r="B1" s="171"/>
      <c r="C1" s="171"/>
      <c r="D1" s="171"/>
      <c r="E1" s="171"/>
      <c r="F1" s="48"/>
      <c r="G1" s="48"/>
      <c r="H1" s="48"/>
      <c r="I1" s="48"/>
      <c r="J1" s="48"/>
    </row>
    <row r="2" spans="1:18" ht="7.5" customHeight="1" thickBot="1" x14ac:dyDescent="0.45"/>
    <row r="3" spans="1:18" ht="18.75" customHeight="1" thickTop="1" thickBot="1" x14ac:dyDescent="0.45">
      <c r="B3" s="25">
        <v>12</v>
      </c>
      <c r="C3" s="14" t="str">
        <f>VLOOKUP(B3,'各部門基準(展示)'!A21:R34,2,0)</f>
        <v>特別支援学校</v>
      </c>
      <c r="D3" s="15" t="s">
        <v>8</v>
      </c>
      <c r="E3" s="172" t="str">
        <f>'各部門基準(展示)'!D3</f>
        <v>開催期日：令和６年１２月８日（土）～９日（日）</v>
      </c>
      <c r="F3" s="146"/>
      <c r="G3" s="146"/>
      <c r="H3" s="146"/>
      <c r="I3" s="146"/>
      <c r="J3" s="146"/>
    </row>
    <row r="4" spans="1:18" ht="18.600000000000001" customHeight="1" thickTop="1" x14ac:dyDescent="0.4">
      <c r="E4" s="146" t="str">
        <f>'各部門基準(展示)'!D4</f>
        <v>展示会場：アイム・ユニバースてだこホール　市民交流室・多目的室</v>
      </c>
      <c r="F4" s="146"/>
      <c r="G4" s="146"/>
      <c r="H4" s="146"/>
      <c r="I4" s="146"/>
      <c r="J4" s="146"/>
    </row>
    <row r="5" spans="1:18" ht="15" customHeight="1" thickBot="1" x14ac:dyDescent="0.45">
      <c r="A5" s="1">
        <v>1</v>
      </c>
      <c r="B5" s="136" t="s">
        <v>14</v>
      </c>
      <c r="C5" s="136"/>
    </row>
    <row r="6" spans="1:18" ht="18.75" customHeight="1" thickBot="1" x14ac:dyDescent="0.45">
      <c r="C6" s="2"/>
      <c r="D6" s="6" t="s">
        <v>99</v>
      </c>
      <c r="E6" s="173" t="s">
        <v>100</v>
      </c>
      <c r="F6" s="174"/>
      <c r="G6" s="3" t="s">
        <v>17</v>
      </c>
      <c r="H6" s="173" t="s">
        <v>9</v>
      </c>
      <c r="I6" s="175"/>
      <c r="J6" s="176"/>
    </row>
    <row r="7" spans="1:18" ht="18.75" customHeight="1" thickTop="1" x14ac:dyDescent="0.4">
      <c r="C7" s="16" t="s">
        <v>18</v>
      </c>
      <c r="D7" s="49" t="s">
        <v>223</v>
      </c>
      <c r="E7" s="161" t="s">
        <v>140</v>
      </c>
      <c r="F7" s="162"/>
      <c r="G7" s="17" t="s">
        <v>141</v>
      </c>
      <c r="H7" s="161"/>
      <c r="I7" s="163"/>
      <c r="J7" s="164"/>
      <c r="R7" s="18" t="s">
        <v>1</v>
      </c>
    </row>
    <row r="8" spans="1:18" ht="18.75" customHeight="1" thickBot="1" x14ac:dyDescent="0.45">
      <c r="C8" s="19" t="s">
        <v>19</v>
      </c>
      <c r="D8" s="50" t="s">
        <v>142</v>
      </c>
      <c r="E8" s="165" t="s">
        <v>140</v>
      </c>
      <c r="F8" s="166"/>
      <c r="G8" s="20" t="s">
        <v>141</v>
      </c>
      <c r="H8" s="165"/>
      <c r="I8" s="167"/>
      <c r="J8" s="168"/>
      <c r="R8" s="18" t="s">
        <v>2</v>
      </c>
    </row>
    <row r="9" spans="1:18" ht="18.75" customHeight="1" thickTop="1" x14ac:dyDescent="0.4">
      <c r="C9" s="169" t="s">
        <v>20</v>
      </c>
      <c r="D9" s="51"/>
      <c r="E9" s="161"/>
      <c r="F9" s="162"/>
      <c r="G9" s="12"/>
      <c r="H9" s="161"/>
      <c r="I9" s="163"/>
      <c r="J9" s="164"/>
      <c r="R9" s="18" t="s">
        <v>3</v>
      </c>
    </row>
    <row r="10" spans="1:18" ht="18.75" customHeight="1" x14ac:dyDescent="0.4">
      <c r="C10" s="169"/>
      <c r="D10" s="52"/>
      <c r="E10" s="150"/>
      <c r="F10" s="153"/>
      <c r="G10" s="11"/>
      <c r="H10" s="150"/>
      <c r="I10" s="151"/>
      <c r="J10" s="152"/>
      <c r="R10" s="18" t="s">
        <v>4</v>
      </c>
    </row>
    <row r="11" spans="1:18" ht="18.75" customHeight="1" x14ac:dyDescent="0.4">
      <c r="C11" s="169"/>
      <c r="D11" s="52"/>
      <c r="E11" s="150"/>
      <c r="F11" s="153"/>
      <c r="G11" s="11"/>
      <c r="H11" s="150"/>
      <c r="I11" s="151"/>
      <c r="J11" s="152"/>
      <c r="R11" s="18" t="s">
        <v>5</v>
      </c>
    </row>
    <row r="12" spans="1:18" ht="18.75" customHeight="1" x14ac:dyDescent="0.4">
      <c r="C12" s="169"/>
      <c r="D12" s="52"/>
      <c r="E12" s="150"/>
      <c r="F12" s="153"/>
      <c r="G12" s="11"/>
      <c r="H12" s="150"/>
      <c r="I12" s="151"/>
      <c r="J12" s="152"/>
      <c r="R12" s="18" t="s">
        <v>6</v>
      </c>
    </row>
    <row r="13" spans="1:18" ht="18.75" customHeight="1" thickBot="1" x14ac:dyDescent="0.45">
      <c r="C13" s="170"/>
      <c r="D13" s="53"/>
      <c r="E13" s="154"/>
      <c r="F13" s="155"/>
      <c r="G13" s="21"/>
      <c r="H13" s="154"/>
      <c r="I13" s="156"/>
      <c r="J13" s="157"/>
      <c r="R13" s="18" t="s">
        <v>141</v>
      </c>
    </row>
    <row r="14" spans="1:18" ht="7.5" customHeight="1" x14ac:dyDescent="0.4"/>
    <row r="15" spans="1:18" ht="26.25" customHeight="1" thickBot="1" x14ac:dyDescent="0.45">
      <c r="A15" s="1">
        <v>2</v>
      </c>
      <c r="B15" s="1" t="s">
        <v>101</v>
      </c>
      <c r="E15" s="54" t="s">
        <v>102</v>
      </c>
      <c r="F15" s="54"/>
      <c r="G15" s="158" t="str">
        <f>VLOOKUP(B3,'各部門基準(展示)'!A21:R34,11,0)</f>
        <v>市民交流室</v>
      </c>
      <c r="H15" s="158"/>
      <c r="I15" s="158"/>
      <c r="J15" s="158"/>
    </row>
    <row r="16" spans="1:18" ht="7.5" customHeight="1" thickTop="1" x14ac:dyDescent="0.4"/>
    <row r="17" spans="1:10" ht="15" customHeight="1" x14ac:dyDescent="0.4">
      <c r="B17" s="112" t="s">
        <v>103</v>
      </c>
      <c r="C17" s="112"/>
      <c r="D17" s="55" t="s">
        <v>104</v>
      </c>
      <c r="E17" s="4" t="s">
        <v>105</v>
      </c>
      <c r="G17" s="136" t="s">
        <v>106</v>
      </c>
      <c r="H17" s="136"/>
      <c r="I17" s="8" t="s">
        <v>107</v>
      </c>
    </row>
    <row r="18" spans="1:10" ht="15" customHeight="1" x14ac:dyDescent="0.4">
      <c r="B18" s="159"/>
      <c r="C18" s="159"/>
      <c r="D18" s="26"/>
      <c r="E18" s="56">
        <f>VLOOKUP($B$3,'各部門基準(展示)'!$A$21:$R$34,13,0)</f>
        <v>20</v>
      </c>
      <c r="F18" s="10" t="s">
        <v>68</v>
      </c>
      <c r="G18" s="57">
        <f>VLOOKUP($B$3,'各部門基準(展示)'!$A$21:$R$34,15,0)</f>
        <v>13</v>
      </c>
      <c r="H18" s="58" t="s">
        <v>69</v>
      </c>
      <c r="I18" s="57">
        <f>VLOOKUP($B$3,'各部門基準(展示)'!$A$21:$R$34,17,0)</f>
        <v>2</v>
      </c>
      <c r="J18" s="30" t="s">
        <v>70</v>
      </c>
    </row>
    <row r="19" spans="1:10" ht="7.5" customHeight="1" x14ac:dyDescent="0.4"/>
    <row r="20" spans="1:10" ht="15" customHeight="1" x14ac:dyDescent="0.4">
      <c r="A20" s="1">
        <v>3</v>
      </c>
      <c r="B20" s="1" t="s">
        <v>108</v>
      </c>
    </row>
    <row r="21" spans="1:10" ht="33" customHeight="1" x14ac:dyDescent="0.4">
      <c r="C21" s="160" t="str">
        <f>VLOOKUP(B3,'各部門基準(展示)'!A21:R34,3,0)</f>
        <v>（１）特別支援学校中学部１６校の生徒達の個性豊かな絵画や木工・手工芸品などの作品を一同に紹介する。
（２）県中文連から割り当てられた会場配置図および、パネル、テーブル数を特別支援学校専門部に於いて、
　　　　１７校に割当て準備計画を行う。
（３）各校（１７校）は割り当てられたスペースを満たすように、作品の選定、準備をする。
（４）宮古・八重山地区の特別支援学校の作品は、沖縄県特別支援学校中学部文化連盟事務局(那覇特別支援学校)に
　　　郵送し、事務局(那覇特別支援学校)が展示を行う。
　・出品作品の中央下部に、作品、生徒名が記入されたラベルを貼り、直ぐに展示できる状態で送付する。展示の要望書も
　　　添える。
　・出品作品の搬入、展示、搬出は、特別支援学校専門部で行う。</v>
      </c>
      <c r="D21" s="160"/>
      <c r="E21" s="160"/>
      <c r="F21" s="160"/>
      <c r="G21" s="160"/>
      <c r="H21" s="160"/>
      <c r="I21" s="160"/>
      <c r="J21" s="160"/>
    </row>
    <row r="22" spans="1:10" ht="33" customHeight="1" x14ac:dyDescent="0.4">
      <c r="C22" s="160"/>
      <c r="D22" s="160"/>
      <c r="E22" s="160"/>
      <c r="F22" s="160"/>
      <c r="G22" s="160"/>
      <c r="H22" s="160"/>
      <c r="I22" s="160"/>
      <c r="J22" s="160"/>
    </row>
    <row r="23" spans="1:10" ht="33" customHeight="1" x14ac:dyDescent="0.4">
      <c r="C23" s="160"/>
      <c r="D23" s="160"/>
      <c r="E23" s="160"/>
      <c r="F23" s="160"/>
      <c r="G23" s="160"/>
      <c r="H23" s="160"/>
      <c r="I23" s="160"/>
      <c r="J23" s="160"/>
    </row>
    <row r="24" spans="1:10" ht="33" customHeight="1" x14ac:dyDescent="0.4">
      <c r="C24" s="160"/>
      <c r="D24" s="160"/>
      <c r="E24" s="160"/>
      <c r="F24" s="160"/>
      <c r="G24" s="160"/>
      <c r="H24" s="160"/>
      <c r="I24" s="160"/>
      <c r="J24" s="160"/>
    </row>
    <row r="25" spans="1:10" ht="15" customHeight="1" x14ac:dyDescent="0.4">
      <c r="A25" s="1">
        <v>4</v>
      </c>
      <c r="B25" s="137" t="s">
        <v>109</v>
      </c>
      <c r="C25" s="137"/>
      <c r="D25" s="137"/>
      <c r="E25" s="137"/>
    </row>
    <row r="26" spans="1:10" ht="15" customHeight="1" x14ac:dyDescent="0.4">
      <c r="B26" s="23" t="s">
        <v>13</v>
      </c>
      <c r="C26" s="145" t="s">
        <v>110</v>
      </c>
      <c r="D26" s="145"/>
      <c r="E26" s="145"/>
      <c r="F26" s="145"/>
      <c r="G26" s="145"/>
      <c r="H26" s="145"/>
      <c r="I26" s="145"/>
      <c r="J26" s="145"/>
    </row>
    <row r="27" spans="1:10" ht="15" customHeight="1" x14ac:dyDescent="0.4">
      <c r="B27" s="23" t="s">
        <v>10</v>
      </c>
      <c r="C27" s="145" t="s">
        <v>111</v>
      </c>
      <c r="D27" s="145"/>
      <c r="E27" s="145"/>
      <c r="F27" s="145"/>
      <c r="G27" s="145"/>
      <c r="H27" s="145"/>
      <c r="I27" s="145"/>
      <c r="J27" s="145"/>
    </row>
    <row r="28" spans="1:10" ht="15" customHeight="1" x14ac:dyDescent="0.4">
      <c r="B28" s="23"/>
      <c r="C28" s="145" t="s">
        <v>112</v>
      </c>
      <c r="D28" s="145"/>
      <c r="E28" s="145"/>
      <c r="F28" s="145"/>
      <c r="G28" s="145"/>
      <c r="H28" s="145"/>
      <c r="I28" s="145"/>
      <c r="J28" s="145"/>
    </row>
    <row r="29" spans="1:10" ht="15" customHeight="1" x14ac:dyDescent="0.4">
      <c r="B29" s="8" t="s">
        <v>11</v>
      </c>
      <c r="C29" s="136" t="s">
        <v>113</v>
      </c>
      <c r="D29" s="136"/>
      <c r="E29" s="136"/>
      <c r="F29" s="136"/>
      <c r="G29" s="136"/>
      <c r="H29" s="136"/>
      <c r="I29" s="136"/>
      <c r="J29" s="136"/>
    </row>
    <row r="30" spans="1:10" ht="15" customHeight="1" x14ac:dyDescent="0.4">
      <c r="B30" s="8"/>
      <c r="C30" s="146" t="s">
        <v>231</v>
      </c>
      <c r="D30" s="146"/>
      <c r="E30" s="146"/>
      <c r="F30" s="146"/>
      <c r="G30" s="146"/>
      <c r="H30" s="146"/>
      <c r="I30" s="146"/>
      <c r="J30" s="146"/>
    </row>
    <row r="31" spans="1:10" ht="7.5" customHeight="1" x14ac:dyDescent="0.4">
      <c r="B31" s="8"/>
      <c r="C31" s="7"/>
      <c r="D31" s="7"/>
      <c r="E31" s="7"/>
      <c r="F31" s="7"/>
      <c r="G31" s="7"/>
      <c r="H31" s="7"/>
      <c r="I31" s="7"/>
      <c r="J31" s="7"/>
    </row>
    <row r="32" spans="1:10" ht="15" customHeight="1" x14ac:dyDescent="0.4">
      <c r="B32" s="23"/>
      <c r="C32" s="59" t="s">
        <v>115</v>
      </c>
      <c r="D32" s="60" t="s">
        <v>190</v>
      </c>
      <c r="E32" s="147" t="s">
        <v>191</v>
      </c>
      <c r="F32" s="147"/>
      <c r="G32" s="143" t="s">
        <v>192</v>
      </c>
      <c r="H32" s="143"/>
      <c r="I32" s="143"/>
      <c r="J32" s="143"/>
    </row>
    <row r="33" spans="1:10" ht="15" customHeight="1" x14ac:dyDescent="0.4">
      <c r="B33" s="23"/>
      <c r="C33" s="59" t="s">
        <v>2</v>
      </c>
      <c r="D33" s="60" t="s">
        <v>190</v>
      </c>
      <c r="E33" s="147" t="s">
        <v>191</v>
      </c>
      <c r="F33" s="147"/>
      <c r="G33" s="143"/>
      <c r="H33" s="143"/>
      <c r="I33" s="143"/>
      <c r="J33" s="143"/>
    </row>
    <row r="34" spans="1:10" ht="15" customHeight="1" x14ac:dyDescent="0.4">
      <c r="B34" s="23"/>
      <c r="C34" s="59" t="s">
        <v>116</v>
      </c>
      <c r="D34" s="60" t="s">
        <v>190</v>
      </c>
      <c r="E34" s="147" t="s">
        <v>191</v>
      </c>
      <c r="F34" s="147"/>
      <c r="G34" s="143"/>
      <c r="H34" s="143"/>
      <c r="I34" s="143"/>
      <c r="J34" s="143"/>
    </row>
    <row r="35" spans="1:10" ht="15" customHeight="1" x14ac:dyDescent="0.4">
      <c r="B35" s="23"/>
      <c r="C35" s="59" t="s">
        <v>193</v>
      </c>
      <c r="D35" s="60" t="s">
        <v>190</v>
      </c>
      <c r="E35" s="147" t="s">
        <v>191</v>
      </c>
      <c r="F35" s="147"/>
      <c r="G35" s="143"/>
      <c r="H35" s="143"/>
      <c r="I35" s="143"/>
      <c r="J35" s="143"/>
    </row>
    <row r="36" spans="1:10" ht="15" customHeight="1" x14ac:dyDescent="0.4">
      <c r="B36" s="23"/>
      <c r="C36" s="59" t="s">
        <v>5</v>
      </c>
      <c r="D36" s="60" t="s">
        <v>190</v>
      </c>
      <c r="E36" s="147" t="s">
        <v>191</v>
      </c>
      <c r="F36" s="147"/>
      <c r="G36" s="143"/>
      <c r="H36" s="143"/>
      <c r="I36" s="143"/>
      <c r="J36" s="143"/>
    </row>
    <row r="37" spans="1:10" ht="15" customHeight="1" x14ac:dyDescent="0.4">
      <c r="B37" s="23"/>
      <c r="C37" s="59" t="s">
        <v>6</v>
      </c>
      <c r="D37" s="60" t="s">
        <v>190</v>
      </c>
      <c r="E37" s="147" t="s">
        <v>191</v>
      </c>
      <c r="F37" s="147"/>
      <c r="G37" s="143"/>
      <c r="H37" s="143"/>
      <c r="I37" s="143"/>
      <c r="J37" s="143"/>
    </row>
    <row r="38" spans="1:10" ht="15" customHeight="1" x14ac:dyDescent="0.4">
      <c r="B38" s="23"/>
      <c r="C38" s="59" t="s">
        <v>117</v>
      </c>
      <c r="D38" s="60" t="s">
        <v>190</v>
      </c>
      <c r="E38" s="147" t="s">
        <v>194</v>
      </c>
      <c r="F38" s="147"/>
      <c r="G38" s="148" t="s">
        <v>195</v>
      </c>
      <c r="H38" s="148"/>
      <c r="I38" s="148"/>
      <c r="J38" s="148"/>
    </row>
    <row r="39" spans="1:10" ht="7.5" customHeight="1" x14ac:dyDescent="0.4">
      <c r="B39" s="23"/>
      <c r="C39" s="29"/>
      <c r="D39" s="29"/>
      <c r="E39" s="29"/>
      <c r="F39" s="29"/>
      <c r="G39" s="29"/>
      <c r="H39" s="29"/>
      <c r="I39" s="29"/>
      <c r="J39" s="29"/>
    </row>
    <row r="40" spans="1:10" ht="26.25" customHeight="1" x14ac:dyDescent="0.4">
      <c r="B40" s="23" t="s">
        <v>24</v>
      </c>
      <c r="C40" s="147" t="s">
        <v>118</v>
      </c>
      <c r="D40" s="147"/>
      <c r="E40" s="149"/>
      <c r="F40" s="140"/>
      <c r="G40" s="141"/>
      <c r="H40" s="141"/>
      <c r="I40" s="141"/>
      <c r="J40" s="142"/>
    </row>
    <row r="41" spans="1:10" ht="11.25" customHeight="1" x14ac:dyDescent="0.4">
      <c r="B41" s="23"/>
      <c r="C41" s="24"/>
      <c r="D41" s="24"/>
      <c r="E41" s="144" t="s">
        <v>119</v>
      </c>
      <c r="F41" s="144"/>
      <c r="G41" s="144"/>
      <c r="H41" s="144"/>
      <c r="I41" s="144"/>
      <c r="J41" s="144"/>
    </row>
    <row r="42" spans="1:10" ht="15" customHeight="1" x14ac:dyDescent="0.4">
      <c r="A42" s="1">
        <v>5</v>
      </c>
      <c r="B42" s="137" t="s">
        <v>120</v>
      </c>
      <c r="C42" s="137"/>
      <c r="D42" s="137"/>
      <c r="E42" s="137"/>
      <c r="F42" s="61"/>
      <c r="G42" s="61"/>
      <c r="H42" s="61"/>
      <c r="I42" s="61"/>
      <c r="J42" s="61"/>
    </row>
    <row r="43" spans="1:10" ht="15" customHeight="1" x14ac:dyDescent="0.4">
      <c r="B43" s="8" t="s">
        <v>13</v>
      </c>
      <c r="C43" s="136" t="s">
        <v>121</v>
      </c>
      <c r="D43" s="136"/>
      <c r="E43" s="136"/>
      <c r="F43" s="136"/>
      <c r="G43" s="136"/>
      <c r="H43" s="136"/>
      <c r="I43" s="136"/>
      <c r="J43" s="136"/>
    </row>
    <row r="44" spans="1:10" ht="15" customHeight="1" x14ac:dyDescent="0.4">
      <c r="C44" s="138" t="s">
        <v>22</v>
      </c>
      <c r="D44" s="138"/>
      <c r="E44" s="139" t="s">
        <v>23</v>
      </c>
      <c r="F44" s="140"/>
      <c r="G44" s="141"/>
      <c r="H44" s="141"/>
      <c r="I44" s="141"/>
      <c r="J44" s="142"/>
    </row>
    <row r="45" spans="1:10" ht="15" customHeight="1" x14ac:dyDescent="0.4">
      <c r="B45" s="8" t="s">
        <v>10</v>
      </c>
      <c r="C45" s="1" t="s">
        <v>122</v>
      </c>
      <c r="D45" s="28"/>
      <c r="E45" s="62"/>
      <c r="F45" s="62"/>
      <c r="G45" s="63"/>
      <c r="H45" s="63"/>
      <c r="I45" s="63"/>
      <c r="J45" s="63"/>
    </row>
    <row r="46" spans="1:10" ht="7.5" customHeight="1" x14ac:dyDescent="0.4">
      <c r="B46" s="8"/>
      <c r="D46" s="28"/>
      <c r="E46" s="62"/>
      <c r="F46" s="62"/>
      <c r="G46" s="63"/>
      <c r="H46" s="63"/>
      <c r="I46" s="63"/>
      <c r="J46" s="63"/>
    </row>
    <row r="47" spans="1:10" ht="22.5" customHeight="1" thickBot="1" x14ac:dyDescent="0.45">
      <c r="C47" s="28"/>
      <c r="D47" s="64" t="s">
        <v>166</v>
      </c>
      <c r="E47" s="65" t="s">
        <v>196</v>
      </c>
      <c r="F47" s="65"/>
      <c r="G47" s="66"/>
      <c r="H47" s="66"/>
      <c r="I47" s="66"/>
      <c r="J47" s="67"/>
    </row>
    <row r="48" spans="1:10" ht="7.5" customHeight="1" thickTop="1" x14ac:dyDescent="0.4">
      <c r="C48" s="28"/>
      <c r="D48" s="28"/>
      <c r="E48" s="62"/>
      <c r="F48" s="62"/>
      <c r="G48" s="63"/>
      <c r="H48" s="63"/>
      <c r="I48" s="63"/>
      <c r="J48" s="63"/>
    </row>
    <row r="49" spans="1:13" ht="15" customHeight="1" x14ac:dyDescent="0.4">
      <c r="A49" s="1">
        <v>6</v>
      </c>
      <c r="B49" s="137" t="s">
        <v>123</v>
      </c>
      <c r="C49" s="137"/>
    </row>
    <row r="50" spans="1:13" ht="15" customHeight="1" x14ac:dyDescent="0.4">
      <c r="B50" s="8" t="s">
        <v>13</v>
      </c>
      <c r="C50" s="1" t="s">
        <v>124</v>
      </c>
      <c r="D50" s="8" t="s">
        <v>166</v>
      </c>
      <c r="E50" s="136" t="s">
        <v>197</v>
      </c>
      <c r="F50" s="136"/>
      <c r="G50" s="136" t="s">
        <v>198</v>
      </c>
      <c r="H50" s="136"/>
      <c r="I50" s="136"/>
      <c r="J50" s="136"/>
    </row>
    <row r="51" spans="1:13" ht="15" customHeight="1" x14ac:dyDescent="0.4">
      <c r="B51" s="8" t="s">
        <v>10</v>
      </c>
      <c r="C51" s="1" t="s">
        <v>125</v>
      </c>
      <c r="D51" s="8" t="s">
        <v>199</v>
      </c>
      <c r="E51" s="136" t="s">
        <v>200</v>
      </c>
      <c r="F51" s="136"/>
      <c r="G51" s="136"/>
      <c r="H51" s="136"/>
      <c r="I51" s="136"/>
      <c r="J51" s="136"/>
    </row>
    <row r="52" spans="1:13" ht="15" customHeight="1" x14ac:dyDescent="0.4">
      <c r="B52" s="8" t="s">
        <v>11</v>
      </c>
      <c r="C52" s="1" t="s">
        <v>126</v>
      </c>
      <c r="D52" s="8" t="s">
        <v>166</v>
      </c>
      <c r="E52" s="136" t="s">
        <v>201</v>
      </c>
      <c r="F52" s="136"/>
      <c r="G52" s="136" t="s">
        <v>127</v>
      </c>
      <c r="H52" s="136"/>
      <c r="I52" s="136"/>
      <c r="J52" s="136"/>
    </row>
    <row r="53" spans="1:13" ht="15" customHeight="1" x14ac:dyDescent="0.4">
      <c r="B53" s="8"/>
      <c r="D53" s="8"/>
      <c r="E53" s="112"/>
      <c r="F53" s="112"/>
    </row>
    <row r="54" spans="1:13" ht="7.5" customHeight="1" x14ac:dyDescent="0.4"/>
    <row r="55" spans="1:13" ht="15" customHeight="1" x14ac:dyDescent="0.4">
      <c r="A55" s="1">
        <v>7</v>
      </c>
      <c r="B55" s="10" t="s">
        <v>128</v>
      </c>
    </row>
    <row r="56" spans="1:13" ht="48.75" customHeight="1" x14ac:dyDescent="0.4">
      <c r="B56" s="143" t="s">
        <v>129</v>
      </c>
      <c r="C56" s="143"/>
      <c r="D56" s="143"/>
      <c r="E56" s="143"/>
      <c r="F56" s="143"/>
      <c r="G56" s="143"/>
      <c r="H56" s="143"/>
      <c r="I56" s="143"/>
      <c r="J56" s="143"/>
    </row>
    <row r="57" spans="1:13" ht="15" customHeight="1" x14ac:dyDescent="0.4">
      <c r="C57" s="8"/>
      <c r="D57" s="68"/>
      <c r="M57" s="69"/>
    </row>
    <row r="58" spans="1:13" ht="15" customHeight="1" x14ac:dyDescent="0.4">
      <c r="C58" s="8"/>
      <c r="D58" s="68"/>
      <c r="M58" s="69"/>
    </row>
    <row r="59" spans="1:13" ht="15" customHeight="1" x14ac:dyDescent="0.4">
      <c r="C59" s="8"/>
      <c r="D59" s="70"/>
      <c r="I59" s="10"/>
      <c r="M59" s="69"/>
    </row>
    <row r="60" spans="1:13" ht="15" customHeight="1" x14ac:dyDescent="0.4">
      <c r="C60" s="71"/>
      <c r="D60" s="72"/>
      <c r="E60" s="10"/>
      <c r="F60" s="10"/>
      <c r="G60" s="10"/>
      <c r="H60" s="10"/>
      <c r="I60" s="10"/>
      <c r="M60" s="69"/>
    </row>
    <row r="61" spans="1:13" ht="15" customHeight="1" x14ac:dyDescent="0.4">
      <c r="C61" s="71"/>
      <c r="D61" s="72"/>
      <c r="E61" s="10"/>
      <c r="F61" s="10"/>
      <c r="G61" s="10"/>
      <c r="H61" s="10"/>
      <c r="I61" s="10"/>
      <c r="M61" s="69"/>
    </row>
    <row r="62" spans="1:13" ht="15" customHeight="1" x14ac:dyDescent="0.4">
      <c r="B62" s="136"/>
      <c r="C62" s="136"/>
    </row>
    <row r="63" spans="1:13" ht="15" customHeight="1" x14ac:dyDescent="0.4">
      <c r="D63" s="8"/>
    </row>
    <row r="64" spans="1:13" ht="15" customHeight="1" x14ac:dyDescent="0.4">
      <c r="D64" s="8"/>
    </row>
    <row r="65" spans="4:4" ht="15" customHeight="1" x14ac:dyDescent="0.4"/>
    <row r="66" spans="4:4" ht="15" customHeight="1" x14ac:dyDescent="0.4">
      <c r="D66" s="8"/>
    </row>
    <row r="67" spans="4:4" ht="15" customHeight="1" x14ac:dyDescent="0.4"/>
    <row r="68" spans="4:4" ht="15" customHeight="1" x14ac:dyDescent="0.4"/>
    <row r="69" spans="4:4" ht="15" customHeight="1" x14ac:dyDescent="0.4"/>
  </sheetData>
  <mergeCells count="57">
    <mergeCell ref="A1:E1"/>
    <mergeCell ref="E3:J3"/>
    <mergeCell ref="E4:J4"/>
    <mergeCell ref="B5:C5"/>
    <mergeCell ref="E6:F6"/>
    <mergeCell ref="H6:J6"/>
    <mergeCell ref="E7:F7"/>
    <mergeCell ref="H7:J7"/>
    <mergeCell ref="E8:F8"/>
    <mergeCell ref="H8:J8"/>
    <mergeCell ref="C9:C13"/>
    <mergeCell ref="E9:F9"/>
    <mergeCell ref="H9:J9"/>
    <mergeCell ref="E10:F10"/>
    <mergeCell ref="H10:J10"/>
    <mergeCell ref="E11:F11"/>
    <mergeCell ref="C26:J26"/>
    <mergeCell ref="H11:J11"/>
    <mergeCell ref="E12:F12"/>
    <mergeCell ref="H12:J12"/>
    <mergeCell ref="E13:F13"/>
    <mergeCell ref="H13:J13"/>
    <mergeCell ref="G15:J15"/>
    <mergeCell ref="B17:C17"/>
    <mergeCell ref="G17:H17"/>
    <mergeCell ref="B18:C18"/>
    <mergeCell ref="C21:J24"/>
    <mergeCell ref="B25:E25"/>
    <mergeCell ref="E41:J41"/>
    <mergeCell ref="C27:J27"/>
    <mergeCell ref="C28:J28"/>
    <mergeCell ref="C29:J29"/>
    <mergeCell ref="C30:J30"/>
    <mergeCell ref="E32:F32"/>
    <mergeCell ref="G32:J37"/>
    <mergeCell ref="E33:F33"/>
    <mergeCell ref="E34:F34"/>
    <mergeCell ref="E35:F35"/>
    <mergeCell ref="E36:F36"/>
    <mergeCell ref="E37:F37"/>
    <mergeCell ref="E38:F38"/>
    <mergeCell ref="G38:J38"/>
    <mergeCell ref="C40:D40"/>
    <mergeCell ref="E40:J40"/>
    <mergeCell ref="B62:C62"/>
    <mergeCell ref="B42:E42"/>
    <mergeCell ref="C43:J43"/>
    <mergeCell ref="C44:D44"/>
    <mergeCell ref="E44:J44"/>
    <mergeCell ref="B49:C49"/>
    <mergeCell ref="E50:F50"/>
    <mergeCell ref="G50:J50"/>
    <mergeCell ref="E51:J51"/>
    <mergeCell ref="E52:F52"/>
    <mergeCell ref="G52:J52"/>
    <mergeCell ref="E53:F53"/>
    <mergeCell ref="B56:J56"/>
  </mergeCells>
  <phoneticPr fontId="1"/>
  <dataValidations count="1">
    <dataValidation type="list" allowBlank="1" showInputMessage="1" showErrorMessage="1" sqref="G7:G13" xr:uid="{C48CE094-065A-4F19-99E9-C8EAFB87E881}">
      <formula1>$R$7:$R$13</formula1>
    </dataValidation>
  </dataValidations>
  <hyperlinks>
    <hyperlink ref="E44" r:id="rId1" xr:uid="{71B0336C-475E-406E-9E13-8EB6EA9A7F51}"/>
  </hyperlinks>
  <printOptions horizontalCentered="1"/>
  <pageMargins left="0.23622047244094491" right="0.23622047244094491" top="0.35433070866141736" bottom="0.35433070866141736" header="0" footer="0"/>
  <pageSetup paperSize="9" scale="80"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49B11-B869-46E8-BE2C-F5EC1FAF26A2}">
  <dimension ref="A1:R51"/>
  <sheetViews>
    <sheetView view="pageBreakPreview" zoomScaleNormal="100" zoomScaleSheetLayoutView="100" workbookViewId="0">
      <selection sqref="A1:E1"/>
    </sheetView>
  </sheetViews>
  <sheetFormatPr defaultColWidth="9" defaultRowHeight="15" x14ac:dyDescent="0.4"/>
  <cols>
    <col min="1" max="1" width="2.75" style="1" customWidth="1"/>
    <col min="2" max="2" width="4.25" style="1" customWidth="1"/>
    <col min="3" max="3" width="15" style="1" customWidth="1"/>
    <col min="4" max="4" width="21.375" style="1" customWidth="1"/>
    <col min="5" max="5" width="13.375" style="1" customWidth="1"/>
    <col min="6" max="6" width="3.625" style="1" bestFit="1" customWidth="1"/>
    <col min="7" max="7" width="14.75" style="1" customWidth="1"/>
    <col min="8" max="8" width="3.875" style="1" bestFit="1" customWidth="1"/>
    <col min="9" max="9" width="10.375" style="1" customWidth="1"/>
    <col min="10" max="10" width="8" style="1" customWidth="1"/>
    <col min="11" max="11" width="6.25" style="1" customWidth="1"/>
    <col min="12" max="12" width="9" style="1"/>
    <col min="13" max="13" width="11.125" style="1" bestFit="1" customWidth="1"/>
    <col min="14" max="16384" width="9" style="1"/>
  </cols>
  <sheetData>
    <row r="1" spans="1:18" ht="26.25" customHeight="1" x14ac:dyDescent="0.4">
      <c r="A1" s="171" t="s">
        <v>98</v>
      </c>
      <c r="B1" s="171"/>
      <c r="C1" s="171"/>
      <c r="D1" s="171"/>
      <c r="E1" s="171"/>
      <c r="F1" s="48"/>
      <c r="G1" s="48"/>
      <c r="H1" s="48"/>
      <c r="I1" s="48"/>
      <c r="J1" s="48"/>
    </row>
    <row r="2" spans="1:18" ht="7.5" customHeight="1" thickBot="1" x14ac:dyDescent="0.45"/>
    <row r="3" spans="1:18" ht="18.75" customHeight="1" thickTop="1" thickBot="1" x14ac:dyDescent="0.45">
      <c r="B3" s="25">
        <v>13</v>
      </c>
      <c r="C3" s="14" t="str">
        <f>VLOOKUP(B3,'各部門基準(展示)'!A21:R34,2,0)</f>
        <v>茶道</v>
      </c>
      <c r="D3" s="15" t="s">
        <v>8</v>
      </c>
      <c r="E3" s="194" t="str">
        <f>'各部門基準(展示)'!D3</f>
        <v>開催期日：令和６年１２月８日（土）～９日（日）</v>
      </c>
      <c r="F3" s="136"/>
      <c r="G3" s="136"/>
      <c r="H3" s="136"/>
      <c r="I3" s="136"/>
      <c r="J3" s="136"/>
    </row>
    <row r="4" spans="1:18" ht="18.600000000000001" customHeight="1" thickTop="1" x14ac:dyDescent="0.4">
      <c r="E4" s="136" t="str">
        <f>'各部門基準(展示)'!D4</f>
        <v>展示会場：アイム・ユニバースてだこホール　市民交流室・多目的室</v>
      </c>
      <c r="F4" s="136"/>
      <c r="G4" s="136"/>
      <c r="H4" s="136"/>
      <c r="I4" s="136"/>
      <c r="J4" s="136"/>
    </row>
    <row r="5" spans="1:18" ht="15.75" thickBot="1" x14ac:dyDescent="0.45">
      <c r="A5" s="1">
        <v>1</v>
      </c>
      <c r="B5" s="136" t="s">
        <v>14</v>
      </c>
      <c r="C5" s="136"/>
    </row>
    <row r="6" spans="1:18" ht="15.75" thickBot="1" x14ac:dyDescent="0.45">
      <c r="C6" s="2"/>
      <c r="D6" s="6" t="s">
        <v>15</v>
      </c>
      <c r="E6" s="173" t="s">
        <v>16</v>
      </c>
      <c r="F6" s="174"/>
      <c r="G6" s="3" t="s">
        <v>17</v>
      </c>
      <c r="H6" s="173" t="s">
        <v>9</v>
      </c>
      <c r="I6" s="175"/>
      <c r="J6" s="176"/>
    </row>
    <row r="7" spans="1:18" ht="15.75" thickTop="1" x14ac:dyDescent="0.4">
      <c r="C7" s="16" t="s">
        <v>18</v>
      </c>
      <c r="D7" s="49"/>
      <c r="E7" s="161"/>
      <c r="F7" s="162"/>
      <c r="G7" s="17"/>
      <c r="H7" s="161"/>
      <c r="I7" s="163"/>
      <c r="J7" s="164"/>
      <c r="R7" s="18" t="s">
        <v>1</v>
      </c>
    </row>
    <row r="8" spans="1:18" ht="15.75" thickBot="1" x14ac:dyDescent="0.45">
      <c r="C8" s="19" t="s">
        <v>19</v>
      </c>
      <c r="D8" s="50" t="s">
        <v>143</v>
      </c>
      <c r="E8" s="165" t="s">
        <v>144</v>
      </c>
      <c r="F8" s="166"/>
      <c r="G8" s="20" t="s">
        <v>3</v>
      </c>
      <c r="H8" s="165"/>
      <c r="I8" s="167"/>
      <c r="J8" s="168"/>
      <c r="R8" s="18" t="s">
        <v>2</v>
      </c>
    </row>
    <row r="9" spans="1:18" ht="15.75" thickTop="1" x14ac:dyDescent="0.4">
      <c r="C9" s="169" t="s">
        <v>20</v>
      </c>
      <c r="D9" s="51"/>
      <c r="E9" s="161"/>
      <c r="F9" s="162"/>
      <c r="G9" s="12"/>
      <c r="H9" s="161"/>
      <c r="I9" s="163"/>
      <c r="J9" s="164"/>
      <c r="R9" s="18" t="s">
        <v>3</v>
      </c>
    </row>
    <row r="10" spans="1:18" x14ac:dyDescent="0.4">
      <c r="C10" s="169"/>
      <c r="D10" s="52"/>
      <c r="E10" s="150"/>
      <c r="F10" s="153"/>
      <c r="G10" s="11"/>
      <c r="H10" s="150"/>
      <c r="I10" s="151"/>
      <c r="J10" s="152"/>
      <c r="R10" s="18" t="s">
        <v>4</v>
      </c>
    </row>
    <row r="11" spans="1:18" x14ac:dyDescent="0.4">
      <c r="C11" s="169"/>
      <c r="D11" s="52"/>
      <c r="E11" s="150"/>
      <c r="F11" s="153"/>
      <c r="G11" s="11"/>
      <c r="H11" s="150"/>
      <c r="I11" s="151"/>
      <c r="J11" s="152"/>
      <c r="R11" s="18" t="s">
        <v>5</v>
      </c>
    </row>
    <row r="12" spans="1:18" x14ac:dyDescent="0.4">
      <c r="C12" s="169"/>
      <c r="D12" s="52"/>
      <c r="E12" s="150"/>
      <c r="F12" s="153"/>
      <c r="G12" s="11"/>
      <c r="H12" s="150"/>
      <c r="I12" s="151"/>
      <c r="J12" s="152"/>
      <c r="R12" s="18" t="s">
        <v>6</v>
      </c>
    </row>
    <row r="13" spans="1:18" ht="15.75" thickBot="1" x14ac:dyDescent="0.45">
      <c r="C13" s="170"/>
      <c r="D13" s="53"/>
      <c r="E13" s="154"/>
      <c r="F13" s="155"/>
      <c r="G13" s="21"/>
      <c r="H13" s="154"/>
      <c r="I13" s="156"/>
      <c r="J13" s="157"/>
      <c r="R13" s="18" t="s">
        <v>21</v>
      </c>
    </row>
    <row r="15" spans="1:18" ht="18.75" customHeight="1" thickBot="1" x14ac:dyDescent="0.45">
      <c r="A15" s="1">
        <v>2</v>
      </c>
      <c r="B15" s="1" t="s">
        <v>101</v>
      </c>
      <c r="E15" s="54" t="s">
        <v>102</v>
      </c>
      <c r="F15" s="54"/>
      <c r="G15" s="193" t="str">
        <f>VLOOKUP(B3,'各部門基準(展示)'!A21:R34,11,0)</f>
        <v>市民サロン</v>
      </c>
      <c r="H15" s="193"/>
      <c r="I15" s="193"/>
      <c r="J15" s="193"/>
    </row>
    <row r="16" spans="1:18" ht="12" customHeight="1" thickTop="1" x14ac:dyDescent="0.4"/>
    <row r="17" spans="1:10" x14ac:dyDescent="0.4">
      <c r="B17" s="136" t="s">
        <v>145</v>
      </c>
      <c r="C17" s="136"/>
      <c r="D17" s="55" t="s">
        <v>104</v>
      </c>
      <c r="E17" s="4" t="s">
        <v>105</v>
      </c>
      <c r="G17" s="136" t="s">
        <v>146</v>
      </c>
      <c r="H17" s="136"/>
      <c r="I17" s="8" t="s">
        <v>107</v>
      </c>
    </row>
    <row r="18" spans="1:10" ht="17.25" customHeight="1" x14ac:dyDescent="0.4">
      <c r="B18" s="159"/>
      <c r="C18" s="159"/>
      <c r="D18" s="26"/>
      <c r="E18" s="56">
        <f>VLOOKUP($B$3,'各部門基準(展示)'!$A$21:$R$34,13,0)</f>
        <v>0</v>
      </c>
      <c r="F18" s="10" t="s">
        <v>68</v>
      </c>
      <c r="G18" s="57">
        <f>VLOOKUP($B$3,'各部門基準(展示)'!$A$21:$R$34,15,0)</f>
        <v>4</v>
      </c>
      <c r="H18" s="58" t="s">
        <v>69</v>
      </c>
      <c r="I18" s="57">
        <f>VLOOKUP($B$3,'各部門基準(展示)'!$A$21:$R$34,17,0)</f>
        <v>0</v>
      </c>
      <c r="J18" s="30" t="s">
        <v>70</v>
      </c>
    </row>
    <row r="20" spans="1:10" x14ac:dyDescent="0.4">
      <c r="A20" s="1">
        <v>3</v>
      </c>
      <c r="B20" s="1" t="s">
        <v>108</v>
      </c>
    </row>
    <row r="21" spans="1:10" ht="41.45" customHeight="1" x14ac:dyDescent="0.4">
      <c r="C21" s="160" t="str">
        <f>VLOOKUP(B3,'各部門基準(展示)'!A21:R34,3,0)</f>
        <v>(1)部活・同好会などで茶道の活動を行っており、呈茶の実演ができること。
(2)担当教師もしくはお茶の指導者が引率できること。</v>
      </c>
      <c r="D21" s="160"/>
      <c r="E21" s="160"/>
      <c r="F21" s="160"/>
      <c r="G21" s="160"/>
      <c r="H21" s="160"/>
      <c r="I21" s="160"/>
      <c r="J21" s="160"/>
    </row>
    <row r="22" spans="1:10" ht="13.15" customHeight="1" x14ac:dyDescent="0.4">
      <c r="C22" s="73"/>
      <c r="D22" s="73"/>
      <c r="E22" s="73"/>
      <c r="F22" s="73"/>
      <c r="G22" s="73"/>
      <c r="H22" s="73"/>
      <c r="I22" s="73"/>
      <c r="J22" s="73"/>
    </row>
    <row r="23" spans="1:10" x14ac:dyDescent="0.4">
      <c r="A23" s="1">
        <v>4</v>
      </c>
      <c r="B23" s="1" t="s">
        <v>147</v>
      </c>
    </row>
    <row r="24" spans="1:10" ht="37.5" customHeight="1" x14ac:dyDescent="0.4">
      <c r="B24" s="23" t="s">
        <v>13</v>
      </c>
      <c r="C24" s="145" t="s">
        <v>148</v>
      </c>
      <c r="D24" s="145"/>
      <c r="E24" s="145"/>
      <c r="F24" s="145"/>
      <c r="G24" s="145"/>
      <c r="H24" s="145"/>
      <c r="I24" s="145"/>
      <c r="J24" s="145"/>
    </row>
    <row r="25" spans="1:10" ht="46.5" customHeight="1" x14ac:dyDescent="0.4">
      <c r="B25" s="23"/>
      <c r="C25" s="147" t="s">
        <v>149</v>
      </c>
      <c r="D25" s="147"/>
      <c r="E25" s="147"/>
      <c r="F25" s="147"/>
      <c r="G25" s="147"/>
      <c r="H25" s="147"/>
      <c r="I25" s="147"/>
      <c r="J25" s="147"/>
    </row>
    <row r="26" spans="1:10" ht="5.25" customHeight="1" x14ac:dyDescent="0.4">
      <c r="B26" s="23"/>
      <c r="C26" s="187"/>
      <c r="D26" s="187"/>
      <c r="E26" s="187"/>
      <c r="F26" s="187"/>
      <c r="G26" s="187"/>
      <c r="H26" s="187"/>
      <c r="I26" s="187"/>
      <c r="J26" s="187"/>
    </row>
    <row r="27" spans="1:10" ht="20.25" customHeight="1" x14ac:dyDescent="0.4">
      <c r="B27" s="23"/>
      <c r="C27" s="188" t="s">
        <v>150</v>
      </c>
      <c r="D27" s="188"/>
      <c r="E27" s="189"/>
      <c r="F27" s="190"/>
      <c r="G27" s="191"/>
      <c r="H27" s="191"/>
      <c r="I27" s="191"/>
      <c r="J27" s="192"/>
    </row>
    <row r="28" spans="1:10" ht="5.25" customHeight="1" x14ac:dyDescent="0.4">
      <c r="B28" s="23"/>
      <c r="C28" s="24"/>
      <c r="D28" s="24"/>
      <c r="E28" s="22"/>
      <c r="F28" s="22"/>
      <c r="G28" s="22"/>
      <c r="H28" s="22"/>
      <c r="I28" s="22"/>
      <c r="J28" s="22"/>
    </row>
    <row r="29" spans="1:10" ht="21" customHeight="1" x14ac:dyDescent="0.4">
      <c r="B29" s="8" t="s">
        <v>10</v>
      </c>
      <c r="C29" s="136" t="s">
        <v>151</v>
      </c>
      <c r="D29" s="136"/>
      <c r="E29" s="136"/>
      <c r="F29" s="136"/>
      <c r="G29" s="136"/>
      <c r="H29" s="136"/>
      <c r="I29" s="136"/>
      <c r="J29" s="136"/>
    </row>
    <row r="30" spans="1:10" ht="22.5" customHeight="1" x14ac:dyDescent="0.4">
      <c r="C30" s="138" t="s">
        <v>22</v>
      </c>
      <c r="D30" s="138"/>
      <c r="E30" s="139" t="s">
        <v>23</v>
      </c>
      <c r="F30" s="140"/>
      <c r="G30" s="141"/>
      <c r="H30" s="141"/>
      <c r="I30" s="141"/>
      <c r="J30" s="142"/>
    </row>
    <row r="32" spans="1:10" ht="56.25" customHeight="1" x14ac:dyDescent="0.4">
      <c r="C32" s="147" t="s">
        <v>149</v>
      </c>
      <c r="D32" s="147"/>
      <c r="E32" s="147"/>
      <c r="F32" s="147"/>
      <c r="G32" s="147"/>
      <c r="H32" s="147"/>
      <c r="I32" s="147"/>
      <c r="J32" s="147"/>
    </row>
    <row r="33" spans="1:13" ht="12" customHeight="1" x14ac:dyDescent="0.4">
      <c r="C33" s="29"/>
      <c r="D33" s="29"/>
      <c r="E33" s="29"/>
      <c r="F33" s="29"/>
      <c r="G33" s="29"/>
      <c r="H33" s="29"/>
      <c r="I33" s="29"/>
      <c r="J33" s="29"/>
    </row>
    <row r="34" spans="1:13" x14ac:dyDescent="0.4">
      <c r="A34" s="1">
        <v>5</v>
      </c>
      <c r="B34" s="1" t="s">
        <v>152</v>
      </c>
    </row>
    <row r="35" spans="1:13" ht="19.5" thickBot="1" x14ac:dyDescent="0.45">
      <c r="C35" s="4"/>
      <c r="D35" s="74" t="s">
        <v>224</v>
      </c>
      <c r="E35" s="75" t="s">
        <v>153</v>
      </c>
      <c r="F35" s="5"/>
      <c r="G35" s="5"/>
      <c r="H35" s="5"/>
      <c r="M35" s="69"/>
    </row>
    <row r="36" spans="1:13" ht="15.75" thickTop="1" x14ac:dyDescent="0.4">
      <c r="M36" s="69"/>
    </row>
    <row r="37" spans="1:13" x14ac:dyDescent="0.4">
      <c r="A37" s="1">
        <v>6</v>
      </c>
      <c r="B37" s="136" t="s">
        <v>154</v>
      </c>
      <c r="C37" s="136"/>
      <c r="D37" s="136"/>
      <c r="M37" s="69"/>
    </row>
    <row r="38" spans="1:13" ht="19.5" thickBot="1" x14ac:dyDescent="0.45">
      <c r="C38" s="9"/>
      <c r="D38" s="64" t="s">
        <v>224</v>
      </c>
      <c r="E38" s="65" t="s">
        <v>225</v>
      </c>
      <c r="F38" s="65"/>
      <c r="G38" s="65"/>
      <c r="H38" s="65"/>
      <c r="M38" s="69"/>
    </row>
    <row r="39" spans="1:13" ht="15.75" thickTop="1" x14ac:dyDescent="0.4">
      <c r="B39" s="112"/>
      <c r="C39" s="112"/>
      <c r="D39" s="112"/>
      <c r="E39" s="112"/>
      <c r="F39" s="112"/>
      <c r="G39" s="112"/>
      <c r="M39" s="69"/>
    </row>
    <row r="40" spans="1:13" x14ac:dyDescent="0.4">
      <c r="C40" s="4"/>
      <c r="D40" s="4"/>
      <c r="E40" s="4"/>
      <c r="F40" s="4"/>
      <c r="G40" s="4"/>
      <c r="M40" s="69"/>
    </row>
    <row r="41" spans="1:13" x14ac:dyDescent="0.4">
      <c r="A41" s="1">
        <v>7</v>
      </c>
      <c r="B41" s="136" t="s">
        <v>155</v>
      </c>
      <c r="C41" s="136"/>
      <c r="D41" s="136"/>
      <c r="M41" s="69"/>
    </row>
    <row r="42" spans="1:13" x14ac:dyDescent="0.4">
      <c r="C42" s="186" t="s">
        <v>226</v>
      </c>
      <c r="D42" s="186"/>
      <c r="E42" s="1" t="s">
        <v>227</v>
      </c>
    </row>
    <row r="43" spans="1:13" x14ac:dyDescent="0.4">
      <c r="C43" s="186" t="s">
        <v>228</v>
      </c>
      <c r="D43" s="186"/>
      <c r="E43" s="1" t="s">
        <v>156</v>
      </c>
    </row>
    <row r="44" spans="1:13" x14ac:dyDescent="0.4">
      <c r="E44" s="1" t="s">
        <v>157</v>
      </c>
    </row>
    <row r="45" spans="1:13" x14ac:dyDescent="0.4">
      <c r="D45" s="8"/>
      <c r="E45" s="1" t="s">
        <v>158</v>
      </c>
      <c r="J45" s="4"/>
    </row>
    <row r="46" spans="1:13" x14ac:dyDescent="0.4">
      <c r="C46" s="186" t="s">
        <v>229</v>
      </c>
      <c r="D46" s="186"/>
      <c r="E46" s="1" t="s">
        <v>159</v>
      </c>
    </row>
    <row r="47" spans="1:13" x14ac:dyDescent="0.4">
      <c r="E47" s="1" t="s">
        <v>157</v>
      </c>
    </row>
    <row r="48" spans="1:13" x14ac:dyDescent="0.4">
      <c r="E48" s="1" t="s">
        <v>160</v>
      </c>
    </row>
    <row r="50" spans="1:10" x14ac:dyDescent="0.4">
      <c r="A50" s="1">
        <v>8</v>
      </c>
      <c r="B50" s="1" t="s">
        <v>161</v>
      </c>
    </row>
    <row r="51" spans="1:10" ht="48.75" customHeight="1" x14ac:dyDescent="0.4">
      <c r="B51" s="143" t="s">
        <v>129</v>
      </c>
      <c r="C51" s="143"/>
      <c r="D51" s="143"/>
      <c r="E51" s="143"/>
      <c r="F51" s="143"/>
      <c r="G51" s="143"/>
      <c r="H51" s="143"/>
      <c r="I51" s="143"/>
      <c r="J51" s="143"/>
    </row>
  </sheetData>
  <mergeCells count="42">
    <mergeCell ref="A1:E1"/>
    <mergeCell ref="E3:J3"/>
    <mergeCell ref="E4:J4"/>
    <mergeCell ref="B5:C5"/>
    <mergeCell ref="E6:F6"/>
    <mergeCell ref="H6:J6"/>
    <mergeCell ref="E7:F7"/>
    <mergeCell ref="H7:J7"/>
    <mergeCell ref="E8:F8"/>
    <mergeCell ref="H8:J8"/>
    <mergeCell ref="C9:C13"/>
    <mergeCell ref="E9:F9"/>
    <mergeCell ref="H9:J9"/>
    <mergeCell ref="E10:F10"/>
    <mergeCell ref="H10:J10"/>
    <mergeCell ref="E11:F11"/>
    <mergeCell ref="C25:J25"/>
    <mergeCell ref="H11:J11"/>
    <mergeCell ref="E12:F12"/>
    <mergeCell ref="H12:J12"/>
    <mergeCell ref="E13:F13"/>
    <mergeCell ref="H13:J13"/>
    <mergeCell ref="G15:J15"/>
    <mergeCell ref="B17:C17"/>
    <mergeCell ref="G17:H17"/>
    <mergeCell ref="B18:C18"/>
    <mergeCell ref="C21:J21"/>
    <mergeCell ref="C24:J24"/>
    <mergeCell ref="C26:J26"/>
    <mergeCell ref="C27:D27"/>
    <mergeCell ref="E27:J27"/>
    <mergeCell ref="C29:J29"/>
    <mergeCell ref="C30:D30"/>
    <mergeCell ref="E30:J30"/>
    <mergeCell ref="C46:D46"/>
    <mergeCell ref="B51:J51"/>
    <mergeCell ref="C32:J32"/>
    <mergeCell ref="B37:D37"/>
    <mergeCell ref="B39:G39"/>
    <mergeCell ref="B41:D41"/>
    <mergeCell ref="C42:D42"/>
    <mergeCell ref="C43:D43"/>
  </mergeCells>
  <phoneticPr fontId="1"/>
  <dataValidations count="1">
    <dataValidation type="list" allowBlank="1" showInputMessage="1" showErrorMessage="1" sqref="G7:G13" xr:uid="{6391AAFD-A5CD-4E22-936F-F3AD9FB2FA8E}">
      <formula1>$R$7:$R$13</formula1>
    </dataValidation>
  </dataValidations>
  <hyperlinks>
    <hyperlink ref="E30" r:id="rId1" xr:uid="{9BEAEFCA-13BF-492B-9CD5-8959551F0054}"/>
  </hyperlinks>
  <pageMargins left="0.7" right="0.7" top="0.75" bottom="0.75" header="0.3" footer="0.3"/>
  <pageSetup paperSize="9" scale="74"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B69C7-A334-42AA-97D7-A6EF2118D3FC}">
  <dimension ref="A1:R69"/>
  <sheetViews>
    <sheetView view="pageBreakPreview" zoomScaleNormal="100" zoomScaleSheetLayoutView="100" workbookViewId="0">
      <selection sqref="A1:E1"/>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1" t="s">
        <v>98</v>
      </c>
      <c r="B1" s="171"/>
      <c r="C1" s="171"/>
      <c r="D1" s="171"/>
      <c r="E1" s="171"/>
      <c r="F1" s="48"/>
      <c r="G1" s="48"/>
      <c r="H1" s="48"/>
      <c r="I1" s="48"/>
      <c r="J1" s="48"/>
    </row>
    <row r="2" spans="1:18" ht="7.5" customHeight="1" thickBot="1" x14ac:dyDescent="0.45"/>
    <row r="3" spans="1:18" ht="18.75" customHeight="1" thickTop="1" thickBot="1" x14ac:dyDescent="0.45">
      <c r="B3" s="25">
        <v>14</v>
      </c>
      <c r="C3" s="14" t="str">
        <f>VLOOKUP(B3,'各部門基準(展示)'!A21:R34,2,0)</f>
        <v>NIE</v>
      </c>
      <c r="D3" s="15" t="s">
        <v>8</v>
      </c>
      <c r="E3" s="172" t="str">
        <f>'各部門基準(展示)'!D3</f>
        <v>開催期日：令和６年１２月８日（土）～９日（日）</v>
      </c>
      <c r="F3" s="146"/>
      <c r="G3" s="146"/>
      <c r="H3" s="146"/>
      <c r="I3" s="146"/>
      <c r="J3" s="146"/>
    </row>
    <row r="4" spans="1:18" ht="18.600000000000001" customHeight="1" thickTop="1" x14ac:dyDescent="0.4">
      <c r="E4" s="146" t="str">
        <f>'各部門基準(展示)'!D4</f>
        <v>展示会場：アイム・ユニバースてだこホール　市民交流室・多目的室</v>
      </c>
      <c r="F4" s="146"/>
      <c r="G4" s="146"/>
      <c r="H4" s="146"/>
      <c r="I4" s="146"/>
      <c r="J4" s="146"/>
    </row>
    <row r="5" spans="1:18" ht="15" customHeight="1" thickBot="1" x14ac:dyDescent="0.45">
      <c r="A5" s="1">
        <v>1</v>
      </c>
      <c r="B5" s="136" t="s">
        <v>14</v>
      </c>
      <c r="C5" s="136"/>
    </row>
    <row r="6" spans="1:18" ht="18.75" customHeight="1" thickBot="1" x14ac:dyDescent="0.45">
      <c r="C6" s="2"/>
      <c r="D6" s="6" t="s">
        <v>99</v>
      </c>
      <c r="E6" s="173" t="s">
        <v>100</v>
      </c>
      <c r="F6" s="174"/>
      <c r="G6" s="3" t="s">
        <v>17</v>
      </c>
      <c r="H6" s="173" t="s">
        <v>9</v>
      </c>
      <c r="I6" s="175"/>
      <c r="J6" s="176"/>
    </row>
    <row r="7" spans="1:18" ht="18.75" customHeight="1" thickTop="1" x14ac:dyDescent="0.4">
      <c r="C7" s="16" t="s">
        <v>18</v>
      </c>
      <c r="D7" s="49" t="s">
        <v>162</v>
      </c>
      <c r="E7" s="161" t="s">
        <v>163</v>
      </c>
      <c r="F7" s="162"/>
      <c r="G7" s="17" t="s">
        <v>2</v>
      </c>
      <c r="H7" s="161"/>
      <c r="I7" s="163"/>
      <c r="J7" s="164"/>
      <c r="R7" s="18" t="s">
        <v>1</v>
      </c>
    </row>
    <row r="8" spans="1:18" ht="18.75" customHeight="1" thickBot="1" x14ac:dyDescent="0.45">
      <c r="C8" s="19" t="s">
        <v>19</v>
      </c>
      <c r="D8" s="50" t="s">
        <v>164</v>
      </c>
      <c r="E8" s="177" t="s">
        <v>230</v>
      </c>
      <c r="F8" s="178"/>
      <c r="G8" s="20" t="s">
        <v>4</v>
      </c>
      <c r="H8" s="165"/>
      <c r="I8" s="167"/>
      <c r="J8" s="168"/>
      <c r="R8" s="18" t="s">
        <v>2</v>
      </c>
    </row>
    <row r="9" spans="1:18" ht="18.75" customHeight="1" thickTop="1" x14ac:dyDescent="0.4">
      <c r="C9" s="169" t="s">
        <v>20</v>
      </c>
      <c r="D9" s="51"/>
      <c r="E9" s="161"/>
      <c r="F9" s="162"/>
      <c r="G9" s="12"/>
      <c r="H9" s="161"/>
      <c r="I9" s="163"/>
      <c r="J9" s="164"/>
      <c r="R9" s="18" t="s">
        <v>3</v>
      </c>
    </row>
    <row r="10" spans="1:18" ht="18.75" customHeight="1" x14ac:dyDescent="0.4">
      <c r="C10" s="169"/>
      <c r="D10" s="52"/>
      <c r="E10" s="150"/>
      <c r="F10" s="153"/>
      <c r="G10" s="11"/>
      <c r="H10" s="150"/>
      <c r="I10" s="151"/>
      <c r="J10" s="152"/>
      <c r="R10" s="18" t="s">
        <v>4</v>
      </c>
    </row>
    <row r="11" spans="1:18" ht="18.75" customHeight="1" x14ac:dyDescent="0.4">
      <c r="C11" s="169"/>
      <c r="D11" s="52"/>
      <c r="E11" s="150"/>
      <c r="F11" s="153"/>
      <c r="G11" s="11"/>
      <c r="H11" s="150"/>
      <c r="I11" s="151"/>
      <c r="J11" s="152"/>
      <c r="R11" s="18" t="s">
        <v>5</v>
      </c>
    </row>
    <row r="12" spans="1:18" ht="18.75" customHeight="1" x14ac:dyDescent="0.4">
      <c r="C12" s="169"/>
      <c r="D12" s="52"/>
      <c r="E12" s="150"/>
      <c r="F12" s="153"/>
      <c r="G12" s="11"/>
      <c r="H12" s="150"/>
      <c r="I12" s="151"/>
      <c r="J12" s="152"/>
      <c r="R12" s="18" t="s">
        <v>6</v>
      </c>
    </row>
    <row r="13" spans="1:18" ht="18.75" customHeight="1" thickBot="1" x14ac:dyDescent="0.45">
      <c r="C13" s="170"/>
      <c r="D13" s="53"/>
      <c r="E13" s="154"/>
      <c r="F13" s="155"/>
      <c r="G13" s="21"/>
      <c r="H13" s="154"/>
      <c r="I13" s="156"/>
      <c r="J13" s="157"/>
      <c r="R13" s="18" t="s">
        <v>141</v>
      </c>
    </row>
    <row r="14" spans="1:18" ht="7.5" customHeight="1" x14ac:dyDescent="0.4"/>
    <row r="15" spans="1:18" ht="26.25" customHeight="1" thickBot="1" x14ac:dyDescent="0.45">
      <c r="A15" s="1">
        <v>2</v>
      </c>
      <c r="B15" s="1" t="s">
        <v>101</v>
      </c>
      <c r="E15" s="54" t="s">
        <v>102</v>
      </c>
      <c r="F15" s="54"/>
      <c r="G15" s="158" t="str">
        <f>VLOOKUP(B3,'各部門基準(展示)'!A21:R34,11,0)</f>
        <v>大ホール ２階 ホワイエ</v>
      </c>
      <c r="H15" s="158"/>
      <c r="I15" s="158"/>
      <c r="J15" s="158"/>
    </row>
    <row r="16" spans="1:18" ht="7.5" customHeight="1" thickTop="1" x14ac:dyDescent="0.4"/>
    <row r="17" spans="1:10" ht="15" customHeight="1" x14ac:dyDescent="0.4">
      <c r="B17" s="112" t="s">
        <v>103</v>
      </c>
      <c r="C17" s="112"/>
      <c r="D17" s="55" t="s">
        <v>104</v>
      </c>
      <c r="E17" s="4" t="s">
        <v>105</v>
      </c>
      <c r="G17" s="136" t="s">
        <v>106</v>
      </c>
      <c r="H17" s="136"/>
      <c r="I17" s="8" t="s">
        <v>107</v>
      </c>
    </row>
    <row r="18" spans="1:10" ht="15" customHeight="1" x14ac:dyDescent="0.4">
      <c r="B18" s="159"/>
      <c r="C18" s="159"/>
      <c r="D18" s="26"/>
      <c r="E18" s="56">
        <f>VLOOKUP($B$3,'各部門基準(展示)'!$A$21:$R$34,13,0)</f>
        <v>6</v>
      </c>
      <c r="F18" s="10" t="s">
        <v>68</v>
      </c>
      <c r="G18" s="57">
        <f>VLOOKUP($B$3,'各部門基準(展示)'!$A$21:$R$34,15,0)</f>
        <v>4</v>
      </c>
      <c r="H18" s="58" t="s">
        <v>69</v>
      </c>
      <c r="I18" s="57">
        <f>VLOOKUP($B$3,'各部門基準(展示)'!$A$21:$R$34,17,0)</f>
        <v>4</v>
      </c>
      <c r="J18" s="30" t="s">
        <v>70</v>
      </c>
    </row>
    <row r="19" spans="1:10" ht="7.5" customHeight="1" x14ac:dyDescent="0.4"/>
    <row r="20" spans="1:10" ht="15" customHeight="1" x14ac:dyDescent="0.4">
      <c r="A20" s="1">
        <v>3</v>
      </c>
      <c r="B20" s="1" t="s">
        <v>108</v>
      </c>
    </row>
    <row r="21" spans="1:10" ht="15.6" customHeight="1" x14ac:dyDescent="0.4">
      <c r="C21" s="160" t="str">
        <f>VLOOKUP(B3,'各部門基準(展示)'!A21:R34,3,0)</f>
        <v>NIE部門が推薦する作品</v>
      </c>
      <c r="D21" s="160"/>
      <c r="E21" s="160"/>
      <c r="F21" s="160"/>
      <c r="G21" s="160"/>
      <c r="H21" s="160"/>
      <c r="I21" s="160"/>
      <c r="J21" s="160"/>
    </row>
    <row r="22" spans="1:10" ht="15.6" customHeight="1" x14ac:dyDescent="0.4">
      <c r="C22" s="160"/>
      <c r="D22" s="160"/>
      <c r="E22" s="160"/>
      <c r="F22" s="160"/>
      <c r="G22" s="160"/>
      <c r="H22" s="160"/>
      <c r="I22" s="160"/>
      <c r="J22" s="160"/>
    </row>
    <row r="23" spans="1:10" ht="15.6" customHeight="1" x14ac:dyDescent="0.4">
      <c r="C23" s="160"/>
      <c r="D23" s="160"/>
      <c r="E23" s="160"/>
      <c r="F23" s="160"/>
      <c r="G23" s="160"/>
      <c r="H23" s="160"/>
      <c r="I23" s="160"/>
      <c r="J23" s="160"/>
    </row>
    <row r="24" spans="1:10" ht="15.6" customHeight="1" x14ac:dyDescent="0.4">
      <c r="C24" s="160"/>
      <c r="D24" s="160"/>
      <c r="E24" s="160"/>
      <c r="F24" s="160"/>
      <c r="G24" s="160"/>
      <c r="H24" s="160"/>
      <c r="I24" s="160"/>
      <c r="J24" s="160"/>
    </row>
    <row r="25" spans="1:10" ht="15" customHeight="1" x14ac:dyDescent="0.4">
      <c r="A25" s="1">
        <v>4</v>
      </c>
      <c r="B25" s="137" t="s">
        <v>109</v>
      </c>
      <c r="C25" s="137"/>
      <c r="D25" s="137"/>
      <c r="E25" s="137"/>
    </row>
    <row r="26" spans="1:10" ht="15" customHeight="1" x14ac:dyDescent="0.4">
      <c r="B26" s="23" t="s">
        <v>13</v>
      </c>
      <c r="C26" s="145" t="s">
        <v>110</v>
      </c>
      <c r="D26" s="145"/>
      <c r="E26" s="145"/>
      <c r="F26" s="145"/>
      <c r="G26" s="145"/>
      <c r="H26" s="145"/>
      <c r="I26" s="145"/>
      <c r="J26" s="145"/>
    </row>
    <row r="27" spans="1:10" ht="15" customHeight="1" x14ac:dyDescent="0.4">
      <c r="B27" s="23" t="s">
        <v>10</v>
      </c>
      <c r="C27" s="145" t="s">
        <v>111</v>
      </c>
      <c r="D27" s="145"/>
      <c r="E27" s="145"/>
      <c r="F27" s="145"/>
      <c r="G27" s="145"/>
      <c r="H27" s="145"/>
      <c r="I27" s="145"/>
      <c r="J27" s="145"/>
    </row>
    <row r="28" spans="1:10" ht="15" customHeight="1" x14ac:dyDescent="0.4">
      <c r="B28" s="23"/>
      <c r="C28" s="145" t="s">
        <v>112</v>
      </c>
      <c r="D28" s="145"/>
      <c r="E28" s="145"/>
      <c r="F28" s="145"/>
      <c r="G28" s="145"/>
      <c r="H28" s="145"/>
      <c r="I28" s="145"/>
      <c r="J28" s="145"/>
    </row>
    <row r="29" spans="1:10" ht="15" customHeight="1" x14ac:dyDescent="0.4">
      <c r="B29" s="8" t="s">
        <v>11</v>
      </c>
      <c r="C29" s="136" t="s">
        <v>113</v>
      </c>
      <c r="D29" s="136"/>
      <c r="E29" s="136"/>
      <c r="F29" s="136"/>
      <c r="G29" s="136"/>
      <c r="H29" s="136"/>
      <c r="I29" s="136"/>
      <c r="J29" s="136"/>
    </row>
    <row r="30" spans="1:10" ht="15" customHeight="1" x14ac:dyDescent="0.4">
      <c r="B30" s="8"/>
      <c r="C30" s="146" t="s">
        <v>231</v>
      </c>
      <c r="D30" s="146"/>
      <c r="E30" s="146"/>
      <c r="F30" s="146"/>
      <c r="G30" s="146"/>
      <c r="H30" s="146"/>
      <c r="I30" s="146"/>
      <c r="J30" s="146"/>
    </row>
    <row r="31" spans="1:10" ht="7.5" customHeight="1" x14ac:dyDescent="0.4">
      <c r="B31" s="8"/>
      <c r="C31" s="7"/>
      <c r="D31" s="7"/>
      <c r="E31" s="7"/>
      <c r="F31" s="7"/>
      <c r="G31" s="7"/>
      <c r="H31" s="7"/>
      <c r="I31" s="7"/>
      <c r="J31" s="7"/>
    </row>
    <row r="32" spans="1:10" ht="15" customHeight="1" x14ac:dyDescent="0.4">
      <c r="B32" s="23"/>
      <c r="C32" s="59" t="s">
        <v>115</v>
      </c>
      <c r="D32" s="60" t="s">
        <v>190</v>
      </c>
      <c r="E32" s="147" t="s">
        <v>191</v>
      </c>
      <c r="F32" s="147"/>
      <c r="G32" s="143" t="s">
        <v>192</v>
      </c>
      <c r="H32" s="143"/>
      <c r="I32" s="143"/>
      <c r="J32" s="143"/>
    </row>
    <row r="33" spans="1:10" ht="15" customHeight="1" x14ac:dyDescent="0.4">
      <c r="B33" s="23"/>
      <c r="C33" s="59" t="s">
        <v>2</v>
      </c>
      <c r="D33" s="60" t="s">
        <v>190</v>
      </c>
      <c r="E33" s="147" t="s">
        <v>191</v>
      </c>
      <c r="F33" s="147"/>
      <c r="G33" s="143"/>
      <c r="H33" s="143"/>
      <c r="I33" s="143"/>
      <c r="J33" s="143"/>
    </row>
    <row r="34" spans="1:10" ht="15" customHeight="1" x14ac:dyDescent="0.4">
      <c r="B34" s="23"/>
      <c r="C34" s="59" t="s">
        <v>116</v>
      </c>
      <c r="D34" s="60" t="s">
        <v>190</v>
      </c>
      <c r="E34" s="147" t="s">
        <v>191</v>
      </c>
      <c r="F34" s="147"/>
      <c r="G34" s="143"/>
      <c r="H34" s="143"/>
      <c r="I34" s="143"/>
      <c r="J34" s="143"/>
    </row>
    <row r="35" spans="1:10" ht="15" customHeight="1" x14ac:dyDescent="0.4">
      <c r="B35" s="23"/>
      <c r="C35" s="59" t="s">
        <v>193</v>
      </c>
      <c r="D35" s="60" t="s">
        <v>190</v>
      </c>
      <c r="E35" s="147" t="s">
        <v>191</v>
      </c>
      <c r="F35" s="147"/>
      <c r="G35" s="143"/>
      <c r="H35" s="143"/>
      <c r="I35" s="143"/>
      <c r="J35" s="143"/>
    </row>
    <row r="36" spans="1:10" ht="15" customHeight="1" x14ac:dyDescent="0.4">
      <c r="B36" s="23"/>
      <c r="C36" s="59" t="s">
        <v>5</v>
      </c>
      <c r="D36" s="60" t="s">
        <v>190</v>
      </c>
      <c r="E36" s="147" t="s">
        <v>191</v>
      </c>
      <c r="F36" s="147"/>
      <c r="G36" s="143"/>
      <c r="H36" s="143"/>
      <c r="I36" s="143"/>
      <c r="J36" s="143"/>
    </row>
    <row r="37" spans="1:10" ht="15" customHeight="1" x14ac:dyDescent="0.4">
      <c r="B37" s="23"/>
      <c r="C37" s="59" t="s">
        <v>6</v>
      </c>
      <c r="D37" s="60" t="s">
        <v>190</v>
      </c>
      <c r="E37" s="147" t="s">
        <v>191</v>
      </c>
      <c r="F37" s="147"/>
      <c r="G37" s="143"/>
      <c r="H37" s="143"/>
      <c r="I37" s="143"/>
      <c r="J37" s="143"/>
    </row>
    <row r="38" spans="1:10" ht="15" customHeight="1" x14ac:dyDescent="0.4">
      <c r="B38" s="23"/>
      <c r="C38" s="59" t="s">
        <v>117</v>
      </c>
      <c r="D38" s="60" t="s">
        <v>190</v>
      </c>
      <c r="E38" s="147" t="s">
        <v>194</v>
      </c>
      <c r="F38" s="147"/>
      <c r="G38" s="148" t="s">
        <v>195</v>
      </c>
      <c r="H38" s="148"/>
      <c r="I38" s="148"/>
      <c r="J38" s="148"/>
    </row>
    <row r="39" spans="1:10" ht="7.5" customHeight="1" x14ac:dyDescent="0.4">
      <c r="B39" s="23"/>
      <c r="C39" s="29"/>
      <c r="D39" s="29"/>
      <c r="E39" s="29"/>
      <c r="F39" s="29"/>
      <c r="G39" s="29"/>
      <c r="H39" s="29"/>
      <c r="I39" s="29"/>
      <c r="J39" s="29"/>
    </row>
    <row r="40" spans="1:10" ht="26.25" customHeight="1" x14ac:dyDescent="0.4">
      <c r="B40" s="23" t="s">
        <v>24</v>
      </c>
      <c r="C40" s="147" t="s">
        <v>118</v>
      </c>
      <c r="D40" s="147"/>
      <c r="E40" s="149"/>
      <c r="F40" s="140"/>
      <c r="G40" s="141"/>
      <c r="H40" s="141"/>
      <c r="I40" s="141"/>
      <c r="J40" s="142"/>
    </row>
    <row r="41" spans="1:10" ht="11.25" customHeight="1" x14ac:dyDescent="0.4">
      <c r="B41" s="23"/>
      <c r="C41" s="24"/>
      <c r="D41" s="24"/>
      <c r="E41" s="144" t="s">
        <v>119</v>
      </c>
      <c r="F41" s="144"/>
      <c r="G41" s="144"/>
      <c r="H41" s="144"/>
      <c r="I41" s="144"/>
      <c r="J41" s="144"/>
    </row>
    <row r="42" spans="1:10" ht="15" customHeight="1" x14ac:dyDescent="0.4">
      <c r="A42" s="1">
        <v>5</v>
      </c>
      <c r="B42" s="137" t="s">
        <v>120</v>
      </c>
      <c r="C42" s="137"/>
      <c r="D42" s="137"/>
      <c r="E42" s="137"/>
      <c r="F42" s="61"/>
      <c r="G42" s="61"/>
      <c r="H42" s="61"/>
      <c r="I42" s="61"/>
      <c r="J42" s="61"/>
    </row>
    <row r="43" spans="1:10" ht="15" customHeight="1" x14ac:dyDescent="0.4">
      <c r="B43" s="8" t="s">
        <v>13</v>
      </c>
      <c r="C43" s="136" t="s">
        <v>121</v>
      </c>
      <c r="D43" s="136"/>
      <c r="E43" s="136"/>
      <c r="F43" s="136"/>
      <c r="G43" s="136"/>
      <c r="H43" s="136"/>
      <c r="I43" s="136"/>
      <c r="J43" s="136"/>
    </row>
    <row r="44" spans="1:10" ht="15" customHeight="1" x14ac:dyDescent="0.4">
      <c r="C44" s="138" t="s">
        <v>22</v>
      </c>
      <c r="D44" s="138"/>
      <c r="E44" s="139" t="s">
        <v>23</v>
      </c>
      <c r="F44" s="140"/>
      <c r="G44" s="141"/>
      <c r="H44" s="141"/>
      <c r="I44" s="141"/>
      <c r="J44" s="142"/>
    </row>
    <row r="45" spans="1:10" ht="15" customHeight="1" x14ac:dyDescent="0.4">
      <c r="B45" s="8" t="s">
        <v>10</v>
      </c>
      <c r="C45" s="1" t="s">
        <v>122</v>
      </c>
      <c r="D45" s="28"/>
      <c r="E45" s="62"/>
      <c r="F45" s="62"/>
      <c r="G45" s="63"/>
      <c r="H45" s="63"/>
      <c r="I45" s="63"/>
      <c r="J45" s="63"/>
    </row>
    <row r="46" spans="1:10" ht="7.5" customHeight="1" x14ac:dyDescent="0.4">
      <c r="B46" s="8"/>
      <c r="D46" s="28"/>
      <c r="E46" s="62"/>
      <c r="F46" s="62"/>
      <c r="G46" s="63"/>
      <c r="H46" s="63"/>
      <c r="I46" s="63"/>
      <c r="J46" s="63"/>
    </row>
    <row r="47" spans="1:10" ht="22.5" customHeight="1" thickBot="1" x14ac:dyDescent="0.45">
      <c r="C47" s="28"/>
      <c r="D47" s="64" t="s">
        <v>166</v>
      </c>
      <c r="E47" s="65" t="s">
        <v>196</v>
      </c>
      <c r="F47" s="65"/>
      <c r="G47" s="66"/>
      <c r="H47" s="66"/>
      <c r="I47" s="66"/>
      <c r="J47" s="67"/>
    </row>
    <row r="48" spans="1:10" ht="7.5" customHeight="1" thickTop="1" x14ac:dyDescent="0.4">
      <c r="C48" s="28"/>
      <c r="D48" s="28"/>
      <c r="E48" s="62"/>
      <c r="F48" s="62"/>
      <c r="G48" s="63"/>
      <c r="H48" s="63"/>
      <c r="I48" s="63"/>
      <c r="J48" s="63"/>
    </row>
    <row r="49" spans="1:13" ht="15" customHeight="1" x14ac:dyDescent="0.4">
      <c r="A49" s="1">
        <v>6</v>
      </c>
      <c r="B49" s="137" t="s">
        <v>123</v>
      </c>
      <c r="C49" s="137"/>
    </row>
    <row r="50" spans="1:13" ht="15" customHeight="1" x14ac:dyDescent="0.4">
      <c r="B50" s="8" t="s">
        <v>13</v>
      </c>
      <c r="C50" s="1" t="s">
        <v>124</v>
      </c>
      <c r="D50" s="8" t="s">
        <v>166</v>
      </c>
      <c r="E50" s="136" t="s">
        <v>197</v>
      </c>
      <c r="F50" s="136"/>
      <c r="G50" s="136" t="s">
        <v>198</v>
      </c>
      <c r="H50" s="136"/>
      <c r="I50" s="136"/>
      <c r="J50" s="136"/>
    </row>
    <row r="51" spans="1:13" ht="15" customHeight="1" x14ac:dyDescent="0.4">
      <c r="B51" s="8" t="s">
        <v>10</v>
      </c>
      <c r="C51" s="1" t="s">
        <v>125</v>
      </c>
      <c r="D51" s="8" t="s">
        <v>199</v>
      </c>
      <c r="E51" s="136" t="s">
        <v>232</v>
      </c>
      <c r="F51" s="136"/>
      <c r="G51" s="136"/>
      <c r="H51" s="136"/>
      <c r="I51" s="136"/>
      <c r="J51" s="136"/>
    </row>
    <row r="52" spans="1:13" ht="15" customHeight="1" x14ac:dyDescent="0.4">
      <c r="B52" s="8" t="s">
        <v>11</v>
      </c>
      <c r="C52" s="1" t="s">
        <v>126</v>
      </c>
      <c r="D52" s="8" t="s">
        <v>166</v>
      </c>
      <c r="E52" s="136" t="s">
        <v>201</v>
      </c>
      <c r="F52" s="136"/>
      <c r="G52" s="136" t="s">
        <v>127</v>
      </c>
      <c r="H52" s="136"/>
      <c r="I52" s="136"/>
      <c r="J52" s="136"/>
    </row>
    <row r="53" spans="1:13" ht="15" customHeight="1" x14ac:dyDescent="0.4">
      <c r="B53" s="8"/>
      <c r="D53" s="8"/>
      <c r="E53" s="112"/>
      <c r="F53" s="112"/>
    </row>
    <row r="54" spans="1:13" ht="7.5" customHeight="1" x14ac:dyDescent="0.4"/>
    <row r="55" spans="1:13" ht="15" customHeight="1" x14ac:dyDescent="0.4">
      <c r="A55" s="1">
        <v>7</v>
      </c>
      <c r="B55" s="10" t="s">
        <v>128</v>
      </c>
    </row>
    <row r="56" spans="1:13" ht="48.75" customHeight="1" x14ac:dyDescent="0.4">
      <c r="B56" s="143" t="s">
        <v>129</v>
      </c>
      <c r="C56" s="143"/>
      <c r="D56" s="143"/>
      <c r="E56" s="143"/>
      <c r="F56" s="143"/>
      <c r="G56" s="143"/>
      <c r="H56" s="143"/>
      <c r="I56" s="143"/>
      <c r="J56" s="143"/>
    </row>
    <row r="57" spans="1:13" ht="15" customHeight="1" x14ac:dyDescent="0.4">
      <c r="C57" s="8"/>
      <c r="D57" s="68"/>
      <c r="M57" s="69"/>
    </row>
    <row r="58" spans="1:13" ht="15" customHeight="1" x14ac:dyDescent="0.4">
      <c r="C58" s="8"/>
      <c r="D58" s="68"/>
      <c r="M58" s="69"/>
    </row>
    <row r="59" spans="1:13" ht="15" customHeight="1" x14ac:dyDescent="0.4">
      <c r="C59" s="8"/>
      <c r="D59" s="70"/>
      <c r="I59" s="10"/>
      <c r="M59" s="69"/>
    </row>
    <row r="60" spans="1:13" ht="15" customHeight="1" x14ac:dyDescent="0.4">
      <c r="C60" s="71"/>
      <c r="D60" s="72"/>
      <c r="E60" s="10"/>
      <c r="F60" s="10"/>
      <c r="G60" s="10"/>
      <c r="H60" s="10"/>
      <c r="I60" s="10"/>
      <c r="M60" s="69"/>
    </row>
    <row r="61" spans="1:13" ht="15" customHeight="1" x14ac:dyDescent="0.4">
      <c r="C61" s="71"/>
      <c r="D61" s="72"/>
      <c r="E61" s="10"/>
      <c r="F61" s="10"/>
      <c r="G61" s="10"/>
      <c r="H61" s="10"/>
      <c r="I61" s="10"/>
      <c r="M61" s="69"/>
    </row>
    <row r="62" spans="1:13" ht="15" customHeight="1" x14ac:dyDescent="0.4">
      <c r="B62" s="136"/>
      <c r="C62" s="136"/>
    </row>
    <row r="63" spans="1:13" ht="15" customHeight="1" x14ac:dyDescent="0.4">
      <c r="D63" s="8"/>
    </row>
    <row r="64" spans="1:13" ht="15" customHeight="1" x14ac:dyDescent="0.4">
      <c r="D64" s="8"/>
    </row>
    <row r="65" spans="4:4" ht="15" customHeight="1" x14ac:dyDescent="0.4"/>
    <row r="66" spans="4:4" ht="15" customHeight="1" x14ac:dyDescent="0.4">
      <c r="D66" s="8"/>
    </row>
    <row r="67" spans="4:4" ht="15" customHeight="1" x14ac:dyDescent="0.4"/>
    <row r="68" spans="4:4" ht="15" customHeight="1" x14ac:dyDescent="0.4"/>
    <row r="69" spans="4:4" ht="15" customHeight="1" x14ac:dyDescent="0.4"/>
  </sheetData>
  <mergeCells count="57">
    <mergeCell ref="A1:E1"/>
    <mergeCell ref="E3:J3"/>
    <mergeCell ref="E4:J4"/>
    <mergeCell ref="B5:C5"/>
    <mergeCell ref="E6:F6"/>
    <mergeCell ref="H6:J6"/>
    <mergeCell ref="E7:F7"/>
    <mergeCell ref="H7:J7"/>
    <mergeCell ref="E8:F8"/>
    <mergeCell ref="H8:J8"/>
    <mergeCell ref="C9:C13"/>
    <mergeCell ref="E9:F9"/>
    <mergeCell ref="H9:J9"/>
    <mergeCell ref="E10:F10"/>
    <mergeCell ref="H10:J10"/>
    <mergeCell ref="E11:F11"/>
    <mergeCell ref="C26:J26"/>
    <mergeCell ref="H11:J11"/>
    <mergeCell ref="E12:F12"/>
    <mergeCell ref="H12:J12"/>
    <mergeCell ref="E13:F13"/>
    <mergeCell ref="H13:J13"/>
    <mergeCell ref="G15:J15"/>
    <mergeCell ref="B17:C17"/>
    <mergeCell ref="G17:H17"/>
    <mergeCell ref="B18:C18"/>
    <mergeCell ref="C21:J24"/>
    <mergeCell ref="B25:E25"/>
    <mergeCell ref="E41:J41"/>
    <mergeCell ref="C27:J27"/>
    <mergeCell ref="C28:J28"/>
    <mergeCell ref="C29:J29"/>
    <mergeCell ref="C30:J30"/>
    <mergeCell ref="E32:F32"/>
    <mergeCell ref="G32:J37"/>
    <mergeCell ref="E33:F33"/>
    <mergeCell ref="E34:F34"/>
    <mergeCell ref="E35:F35"/>
    <mergeCell ref="E36:F36"/>
    <mergeCell ref="E37:F37"/>
    <mergeCell ref="E38:F38"/>
    <mergeCell ref="G38:J38"/>
    <mergeCell ref="C40:D40"/>
    <mergeCell ref="E40:J40"/>
    <mergeCell ref="B62:C62"/>
    <mergeCell ref="B42:E42"/>
    <mergeCell ref="C43:J43"/>
    <mergeCell ref="C44:D44"/>
    <mergeCell ref="E44:J44"/>
    <mergeCell ref="B49:C49"/>
    <mergeCell ref="E50:F50"/>
    <mergeCell ref="G50:J50"/>
    <mergeCell ref="E51:J51"/>
    <mergeCell ref="E52:F52"/>
    <mergeCell ref="G52:J52"/>
    <mergeCell ref="E53:F53"/>
    <mergeCell ref="B56:J56"/>
  </mergeCells>
  <phoneticPr fontId="1"/>
  <dataValidations count="1">
    <dataValidation type="list" allowBlank="1" showInputMessage="1" showErrorMessage="1" sqref="G7:G13" xr:uid="{4D17C9F4-C20E-4175-9188-749D0A76BD44}">
      <formula1>$R$7:$R$13</formula1>
    </dataValidation>
  </dataValidations>
  <hyperlinks>
    <hyperlink ref="E44" r:id="rId1" xr:uid="{BDC4B1FA-1780-43BC-9561-36068D6546E4}"/>
  </hyperlinks>
  <printOptions horizontalCentered="1"/>
  <pageMargins left="0.23622047244094491" right="0.23622047244094491" top="0.35433070866141736" bottom="0.35433070866141736" header="0" footer="0"/>
  <pageSetup paperSize="9" scale="8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FDD02-D549-46DA-8846-C9AA482716FC}">
  <sheetPr>
    <pageSetUpPr fitToPage="1"/>
  </sheetPr>
  <dimension ref="A1"/>
  <sheetViews>
    <sheetView view="pageBreakPreview" zoomScaleNormal="100" zoomScaleSheetLayoutView="100" workbookViewId="0"/>
  </sheetViews>
  <sheetFormatPr defaultRowHeight="18.75" x14ac:dyDescent="0.4"/>
  <sheetData/>
  <phoneticPr fontId="1"/>
  <printOptions horizontalCentered="1"/>
  <pageMargins left="0.23622047244094491" right="0.23622047244094491" top="0.74803149606299213" bottom="0.74803149606299213" header="0.31496062992125984" footer="0.31496062992125984"/>
  <pageSetup paperSize="9" scale="77" orientation="portrait" r:id="rId1"/>
  <rowBreaks count="1" manualBreakCount="1">
    <brk id="51"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048E-3033-490B-8567-56DF8016D03A}">
  <sheetPr>
    <pageSetUpPr fitToPage="1"/>
  </sheetPr>
  <dimension ref="A1"/>
  <sheetViews>
    <sheetView view="pageBreakPreview" zoomScaleNormal="55" zoomScaleSheetLayoutView="100" workbookViewId="0"/>
  </sheetViews>
  <sheetFormatPr defaultRowHeight="18.75" x14ac:dyDescent="0.4"/>
  <sheetData/>
  <phoneticPr fontId="1"/>
  <printOptions horizontalCentered="1"/>
  <pageMargins left="0.23622047244094491" right="0.23622047244094491" top="0.74803149606299213" bottom="0.74803149606299213" header="0.31496062992125984" footer="0.31496062992125984"/>
  <pageSetup paperSize="9" scale="77" orientation="portrait" r:id="rId1"/>
  <rowBreaks count="1" manualBreakCount="1">
    <brk id="51"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5C677-A99C-4B35-A031-AE4A61EB380A}">
  <dimension ref="A1:R38"/>
  <sheetViews>
    <sheetView tabSelected="1" view="pageBreakPreview" topLeftCell="A10" zoomScaleNormal="100" zoomScaleSheetLayoutView="100" workbookViewId="0">
      <selection activeCell="S6" sqref="S6"/>
    </sheetView>
  </sheetViews>
  <sheetFormatPr defaultColWidth="8.875" defaultRowHeight="15" x14ac:dyDescent="0.4"/>
  <cols>
    <col min="1" max="1" width="4.625" style="1" customWidth="1"/>
    <col min="2" max="2" width="12.75" style="1" customWidth="1"/>
    <col min="3" max="10" width="8.75" style="1" customWidth="1"/>
    <col min="11" max="11" width="21.375" style="1" bestFit="1" customWidth="1"/>
    <col min="12" max="12" width="7.875" style="1" customWidth="1"/>
    <col min="13" max="18" width="4.625" style="1" customWidth="1"/>
    <col min="19" max="16384" width="8.875" style="1"/>
  </cols>
  <sheetData>
    <row r="1" spans="1:18" ht="19.5" customHeight="1" x14ac:dyDescent="0.4">
      <c r="D1" s="8" t="s">
        <v>0</v>
      </c>
      <c r="E1" s="34">
        <v>30</v>
      </c>
      <c r="F1" s="1" t="s">
        <v>58</v>
      </c>
    </row>
    <row r="2" spans="1:18" ht="19.5" customHeight="1" x14ac:dyDescent="0.4"/>
    <row r="3" spans="1:18" ht="19.5" customHeight="1" x14ac:dyDescent="0.4">
      <c r="D3" s="132" t="s">
        <v>181</v>
      </c>
      <c r="E3" s="132"/>
      <c r="F3" s="132"/>
      <c r="G3" s="132"/>
      <c r="H3" s="132"/>
      <c r="I3" s="132"/>
      <c r="J3" s="132"/>
    </row>
    <row r="4" spans="1:18" ht="19.5" customHeight="1" x14ac:dyDescent="0.4">
      <c r="D4" s="133" t="s">
        <v>59</v>
      </c>
      <c r="E4" s="133"/>
      <c r="F4" s="133"/>
      <c r="G4" s="133"/>
      <c r="H4" s="133"/>
      <c r="I4" s="133"/>
      <c r="J4" s="133"/>
    </row>
    <row r="5" spans="1:18" ht="19.5" customHeight="1" x14ac:dyDescent="0.4"/>
    <row r="6" spans="1:18" ht="19.5" customHeight="1" x14ac:dyDescent="0.4"/>
    <row r="7" spans="1:18" ht="19.5" customHeight="1" x14ac:dyDescent="0.4"/>
    <row r="8" spans="1:18" ht="19.5" customHeight="1" x14ac:dyDescent="0.4"/>
    <row r="9" spans="1:18" x14ac:dyDescent="0.4">
      <c r="A9" s="4">
        <v>1</v>
      </c>
      <c r="B9" s="4">
        <v>2</v>
      </c>
      <c r="C9" s="4">
        <v>3</v>
      </c>
      <c r="D9" s="4">
        <v>4</v>
      </c>
      <c r="E9" s="4">
        <v>5</v>
      </c>
      <c r="F9" s="4">
        <v>6</v>
      </c>
      <c r="G9" s="4">
        <v>7</v>
      </c>
      <c r="H9" s="4">
        <v>8</v>
      </c>
      <c r="I9" s="4">
        <v>9</v>
      </c>
      <c r="J9" s="4">
        <v>10</v>
      </c>
      <c r="K9" s="4">
        <v>11</v>
      </c>
      <c r="L9" s="4">
        <v>12</v>
      </c>
      <c r="M9" s="4">
        <v>13</v>
      </c>
      <c r="N9" s="4">
        <v>14</v>
      </c>
      <c r="O9" s="4">
        <v>15</v>
      </c>
      <c r="P9" s="4">
        <v>16</v>
      </c>
      <c r="Q9" s="4">
        <v>17</v>
      </c>
      <c r="R9" s="4">
        <v>18</v>
      </c>
    </row>
    <row r="10" spans="1:18" ht="31.5" x14ac:dyDescent="0.4">
      <c r="A10" s="134" t="s">
        <v>60</v>
      </c>
      <c r="B10" s="134"/>
      <c r="C10" s="134"/>
      <c r="D10" s="134"/>
      <c r="E10" s="134"/>
      <c r="F10" s="134"/>
      <c r="G10" s="134"/>
      <c r="H10" s="134"/>
      <c r="I10" s="134"/>
      <c r="J10" s="35"/>
      <c r="K10" s="35"/>
      <c r="L10" s="35"/>
      <c r="M10" s="35"/>
      <c r="N10" s="35"/>
      <c r="O10" s="35"/>
      <c r="P10" s="36"/>
      <c r="Q10" s="36"/>
      <c r="R10" s="37"/>
    </row>
    <row r="11" spans="1:18" ht="31.5" x14ac:dyDescent="0.4">
      <c r="B11" s="38"/>
      <c r="C11" s="38"/>
      <c r="D11" s="38"/>
      <c r="E11" s="38"/>
      <c r="F11" s="38"/>
      <c r="G11" s="38"/>
      <c r="H11" s="38"/>
      <c r="I11" s="38"/>
      <c r="J11" s="38"/>
      <c r="K11" s="38"/>
      <c r="L11" s="38"/>
      <c r="M11" s="39"/>
      <c r="N11" s="39"/>
      <c r="O11" s="39"/>
      <c r="P11" s="39"/>
    </row>
    <row r="12" spans="1:18" ht="31.5" x14ac:dyDescent="0.4">
      <c r="B12" s="38"/>
      <c r="C12" s="38"/>
      <c r="D12" s="38"/>
      <c r="E12" s="38"/>
      <c r="F12" s="38"/>
      <c r="G12" s="38"/>
      <c r="H12" s="38"/>
      <c r="I12" s="38"/>
      <c r="J12" s="38"/>
      <c r="K12" s="38"/>
      <c r="L12" s="38"/>
      <c r="M12" s="39"/>
      <c r="N12" s="39"/>
      <c r="O12" s="39"/>
      <c r="P12" s="39"/>
    </row>
    <row r="13" spans="1:18" ht="31.5" x14ac:dyDescent="0.4">
      <c r="B13" s="38"/>
      <c r="C13" s="38"/>
      <c r="D13" s="38"/>
      <c r="E13" s="38"/>
      <c r="F13" s="38"/>
      <c r="G13" s="38"/>
      <c r="H13" s="38"/>
      <c r="I13" s="38"/>
      <c r="J13" s="38"/>
      <c r="K13" s="38"/>
      <c r="L13" s="38"/>
      <c r="M13" s="39"/>
      <c r="N13" s="39"/>
      <c r="O13" s="39"/>
      <c r="P13" s="39"/>
    </row>
    <row r="14" spans="1:18" ht="31.5" x14ac:dyDescent="0.4">
      <c r="B14" s="38"/>
      <c r="C14" s="38"/>
      <c r="D14" s="38"/>
      <c r="E14" s="38"/>
      <c r="F14" s="38"/>
      <c r="G14" s="38"/>
      <c r="H14" s="38"/>
      <c r="I14" s="38"/>
      <c r="J14" s="38"/>
      <c r="K14" s="38"/>
      <c r="L14" s="38"/>
      <c r="M14" s="39"/>
      <c r="N14" s="39"/>
      <c r="O14" s="39"/>
      <c r="P14" s="39"/>
    </row>
    <row r="15" spans="1:18" ht="31.5" x14ac:dyDescent="0.4">
      <c r="B15" s="38"/>
      <c r="C15" s="38"/>
      <c r="D15" s="38"/>
      <c r="E15" s="38"/>
      <c r="F15" s="38"/>
      <c r="G15" s="38"/>
      <c r="H15" s="38"/>
      <c r="I15" s="38"/>
      <c r="J15" s="38"/>
      <c r="K15" s="38"/>
      <c r="L15" s="38"/>
      <c r="M15" s="39"/>
      <c r="N15" s="39"/>
      <c r="O15" s="39"/>
      <c r="P15" s="39"/>
    </row>
    <row r="16" spans="1:18" ht="31.5" x14ac:dyDescent="0.4">
      <c r="B16" s="38"/>
      <c r="C16" s="38"/>
      <c r="D16" s="38"/>
      <c r="E16" s="38"/>
      <c r="F16" s="38"/>
      <c r="G16" s="38"/>
      <c r="H16" s="38"/>
      <c r="I16" s="38"/>
      <c r="J16" s="38"/>
      <c r="K16" s="38"/>
      <c r="L16" s="38"/>
      <c r="M16" s="39"/>
      <c r="N16" s="39"/>
      <c r="O16" s="39"/>
      <c r="P16" s="39"/>
    </row>
    <row r="17" spans="1:18" ht="31.5" x14ac:dyDescent="0.4">
      <c r="B17" s="38"/>
      <c r="C17" s="38"/>
      <c r="D17" s="38"/>
      <c r="E17" s="38"/>
      <c r="F17" s="38"/>
      <c r="G17" s="38"/>
      <c r="H17" s="38"/>
      <c r="I17" s="38"/>
      <c r="J17" s="38"/>
      <c r="K17" s="38"/>
      <c r="L17" s="38"/>
      <c r="M17" s="39"/>
      <c r="N17" s="39"/>
      <c r="O17" s="39"/>
      <c r="P17" s="39"/>
    </row>
    <row r="18" spans="1:18" ht="31.5" x14ac:dyDescent="0.4">
      <c r="B18" s="38"/>
      <c r="C18" s="38"/>
      <c r="D18" s="38"/>
      <c r="E18" s="38"/>
      <c r="F18" s="38"/>
      <c r="G18" s="38"/>
      <c r="H18" s="38"/>
      <c r="I18" s="38"/>
      <c r="J18" s="38"/>
      <c r="K18" s="38"/>
      <c r="L18" s="38"/>
      <c r="M18" s="39"/>
      <c r="N18" s="39"/>
      <c r="O18" s="39"/>
      <c r="P18" s="39"/>
    </row>
    <row r="19" spans="1:18" ht="31.5" x14ac:dyDescent="0.4">
      <c r="B19" s="38"/>
      <c r="C19" s="38"/>
      <c r="D19" s="38"/>
      <c r="E19" s="38"/>
      <c r="F19" s="38"/>
      <c r="G19" s="38"/>
      <c r="H19" s="38"/>
      <c r="I19" s="38"/>
      <c r="J19" s="38"/>
      <c r="K19" s="38"/>
      <c r="L19" s="38"/>
      <c r="M19" s="39"/>
      <c r="N19" s="39"/>
      <c r="O19" s="39"/>
      <c r="P19" s="39"/>
    </row>
    <row r="20" spans="1:18" ht="25.5" customHeight="1" x14ac:dyDescent="0.4">
      <c r="B20" s="11"/>
      <c r="C20" s="130" t="s">
        <v>61</v>
      </c>
      <c r="D20" s="135"/>
      <c r="E20" s="135"/>
      <c r="F20" s="135"/>
      <c r="G20" s="135"/>
      <c r="H20" s="135"/>
      <c r="I20" s="135"/>
      <c r="J20" s="131"/>
      <c r="K20" s="40" t="s">
        <v>62</v>
      </c>
      <c r="L20" s="89" t="s">
        <v>233</v>
      </c>
      <c r="M20" s="130" t="s">
        <v>63</v>
      </c>
      <c r="N20" s="131"/>
      <c r="O20" s="130" t="s">
        <v>64</v>
      </c>
      <c r="P20" s="131"/>
      <c r="Q20" s="126" t="s">
        <v>65</v>
      </c>
      <c r="R20" s="126"/>
    </row>
    <row r="21" spans="1:18" ht="205.5" customHeight="1" x14ac:dyDescent="0.4">
      <c r="A21" s="13">
        <v>1</v>
      </c>
      <c r="B21" s="13" t="s">
        <v>66</v>
      </c>
      <c r="C21" s="127" t="s">
        <v>67</v>
      </c>
      <c r="D21" s="128"/>
      <c r="E21" s="128"/>
      <c r="F21" s="128"/>
      <c r="G21" s="128"/>
      <c r="H21" s="128"/>
      <c r="I21" s="128"/>
      <c r="J21" s="129"/>
      <c r="K21" s="41" t="s">
        <v>97</v>
      </c>
      <c r="L21" s="90" t="s">
        <v>235</v>
      </c>
      <c r="M21" s="76">
        <v>16</v>
      </c>
      <c r="N21" s="77" t="s">
        <v>68</v>
      </c>
      <c r="O21" s="78">
        <v>0</v>
      </c>
      <c r="P21" s="79" t="s">
        <v>69</v>
      </c>
      <c r="Q21" s="80">
        <v>0</v>
      </c>
      <c r="R21" s="77" t="s">
        <v>70</v>
      </c>
    </row>
    <row r="22" spans="1:18" ht="138.75" customHeight="1" x14ac:dyDescent="0.4">
      <c r="A22" s="13">
        <v>2</v>
      </c>
      <c r="B22" s="13" t="s">
        <v>12</v>
      </c>
      <c r="C22" s="117" t="s">
        <v>71</v>
      </c>
      <c r="D22" s="118"/>
      <c r="E22" s="118"/>
      <c r="F22" s="118"/>
      <c r="G22" s="118"/>
      <c r="H22" s="118"/>
      <c r="I22" s="118"/>
      <c r="J22" s="119"/>
      <c r="K22" s="41" t="s">
        <v>72</v>
      </c>
      <c r="L22" s="91" t="s">
        <v>236</v>
      </c>
      <c r="M22" s="78">
        <v>18</v>
      </c>
      <c r="N22" s="77" t="s">
        <v>68</v>
      </c>
      <c r="O22" s="78">
        <v>12</v>
      </c>
      <c r="P22" s="79" t="s">
        <v>69</v>
      </c>
      <c r="Q22" s="81">
        <v>2</v>
      </c>
      <c r="R22" s="77" t="s">
        <v>70</v>
      </c>
    </row>
    <row r="23" spans="1:18" ht="103.5" customHeight="1" x14ac:dyDescent="0.4">
      <c r="A23" s="13">
        <v>3</v>
      </c>
      <c r="B23" s="13" t="s">
        <v>73</v>
      </c>
      <c r="C23" s="117" t="s">
        <v>74</v>
      </c>
      <c r="D23" s="118"/>
      <c r="E23" s="118"/>
      <c r="F23" s="118"/>
      <c r="G23" s="118"/>
      <c r="H23" s="118"/>
      <c r="I23" s="118"/>
      <c r="J23" s="119"/>
      <c r="K23" s="41" t="s">
        <v>72</v>
      </c>
      <c r="L23" s="91" t="s">
        <v>237</v>
      </c>
      <c r="M23" s="78">
        <v>22</v>
      </c>
      <c r="N23" s="77" t="s">
        <v>68</v>
      </c>
      <c r="O23" s="78">
        <v>14</v>
      </c>
      <c r="P23" s="79" t="s">
        <v>69</v>
      </c>
      <c r="Q23" s="81">
        <v>2</v>
      </c>
      <c r="R23" s="77" t="s">
        <v>70</v>
      </c>
    </row>
    <row r="24" spans="1:18" ht="99" customHeight="1" x14ac:dyDescent="0.4">
      <c r="A24" s="13">
        <v>4</v>
      </c>
      <c r="B24" s="13" t="s">
        <v>75</v>
      </c>
      <c r="C24" s="117" t="s">
        <v>76</v>
      </c>
      <c r="D24" s="118"/>
      <c r="E24" s="118"/>
      <c r="F24" s="118"/>
      <c r="G24" s="118"/>
      <c r="H24" s="118"/>
      <c r="I24" s="118"/>
      <c r="J24" s="119"/>
      <c r="K24" s="41" t="s">
        <v>72</v>
      </c>
      <c r="L24" s="91" t="s">
        <v>238</v>
      </c>
      <c r="M24" s="78">
        <v>8</v>
      </c>
      <c r="N24" s="77" t="s">
        <v>68</v>
      </c>
      <c r="O24" s="78">
        <v>10</v>
      </c>
      <c r="P24" s="79" t="s">
        <v>69</v>
      </c>
      <c r="Q24" s="81">
        <v>2</v>
      </c>
      <c r="R24" s="77" t="s">
        <v>70</v>
      </c>
    </row>
    <row r="25" spans="1:18" ht="120" customHeight="1" x14ac:dyDescent="0.4">
      <c r="A25" s="13">
        <v>5</v>
      </c>
      <c r="B25" s="13" t="s">
        <v>77</v>
      </c>
      <c r="C25" s="117" t="s">
        <v>78</v>
      </c>
      <c r="D25" s="118"/>
      <c r="E25" s="118"/>
      <c r="F25" s="118"/>
      <c r="G25" s="118"/>
      <c r="H25" s="118"/>
      <c r="I25" s="118"/>
      <c r="J25" s="119"/>
      <c r="K25" s="41" t="s">
        <v>72</v>
      </c>
      <c r="L25" s="91" t="s">
        <v>239</v>
      </c>
      <c r="M25" s="78">
        <v>8</v>
      </c>
      <c r="N25" s="77" t="s">
        <v>68</v>
      </c>
      <c r="O25" s="78">
        <v>7</v>
      </c>
      <c r="P25" s="79" t="s">
        <v>69</v>
      </c>
      <c r="Q25" s="81">
        <v>2</v>
      </c>
      <c r="R25" s="77" t="s">
        <v>70</v>
      </c>
    </row>
    <row r="26" spans="1:18" ht="136.5" customHeight="1" x14ac:dyDescent="0.4">
      <c r="A26" s="42">
        <v>6</v>
      </c>
      <c r="B26" s="42" t="s">
        <v>182</v>
      </c>
      <c r="C26" s="120" t="s">
        <v>79</v>
      </c>
      <c r="D26" s="121"/>
      <c r="E26" s="121"/>
      <c r="F26" s="121"/>
      <c r="G26" s="121"/>
      <c r="H26" s="121"/>
      <c r="I26" s="121"/>
      <c r="J26" s="122"/>
      <c r="K26" s="43" t="s">
        <v>183</v>
      </c>
      <c r="L26" s="92" t="s">
        <v>240</v>
      </c>
      <c r="M26" s="82">
        <v>22</v>
      </c>
      <c r="N26" s="83" t="s">
        <v>68</v>
      </c>
      <c r="O26" s="82">
        <v>13</v>
      </c>
      <c r="P26" s="83" t="s">
        <v>69</v>
      </c>
      <c r="Q26" s="84">
        <v>6</v>
      </c>
      <c r="R26" s="83" t="s">
        <v>70</v>
      </c>
    </row>
    <row r="27" spans="1:18" ht="82.5" customHeight="1" x14ac:dyDescent="0.4">
      <c r="A27" s="44">
        <v>7</v>
      </c>
      <c r="B27" s="44" t="s">
        <v>184</v>
      </c>
      <c r="C27" s="123" t="s">
        <v>80</v>
      </c>
      <c r="D27" s="124"/>
      <c r="E27" s="124"/>
      <c r="F27" s="124"/>
      <c r="G27" s="124"/>
      <c r="H27" s="124"/>
      <c r="I27" s="124"/>
      <c r="J27" s="125"/>
      <c r="K27" s="45" t="s">
        <v>185</v>
      </c>
      <c r="L27" s="93" t="s">
        <v>234</v>
      </c>
      <c r="M27" s="85">
        <v>28</v>
      </c>
      <c r="N27" s="86" t="s">
        <v>68</v>
      </c>
      <c r="O27" s="85">
        <v>18</v>
      </c>
      <c r="P27" s="86" t="s">
        <v>69</v>
      </c>
      <c r="Q27" s="87">
        <v>4</v>
      </c>
      <c r="R27" s="86" t="s">
        <v>70</v>
      </c>
    </row>
    <row r="28" spans="1:18" ht="91.5" customHeight="1" x14ac:dyDescent="0.4">
      <c r="A28" s="13">
        <v>8</v>
      </c>
      <c r="B28" s="13" t="s">
        <v>81</v>
      </c>
      <c r="C28" s="117" t="s">
        <v>82</v>
      </c>
      <c r="D28" s="118"/>
      <c r="E28" s="118"/>
      <c r="F28" s="118"/>
      <c r="G28" s="118"/>
      <c r="H28" s="118"/>
      <c r="I28" s="118"/>
      <c r="J28" s="119"/>
      <c r="K28" s="46" t="s">
        <v>83</v>
      </c>
      <c r="L28" s="91" t="s">
        <v>241</v>
      </c>
      <c r="M28" s="78">
        <v>10</v>
      </c>
      <c r="N28" s="77" t="s">
        <v>68</v>
      </c>
      <c r="O28" s="78">
        <v>10</v>
      </c>
      <c r="P28" s="79" t="s">
        <v>69</v>
      </c>
      <c r="Q28" s="81">
        <v>2</v>
      </c>
      <c r="R28" s="77" t="s">
        <v>70</v>
      </c>
    </row>
    <row r="29" spans="1:18" ht="91.5" customHeight="1" x14ac:dyDescent="0.4">
      <c r="A29" s="13">
        <v>9</v>
      </c>
      <c r="B29" s="13" t="s">
        <v>84</v>
      </c>
      <c r="C29" s="117" t="s">
        <v>85</v>
      </c>
      <c r="D29" s="118"/>
      <c r="E29" s="118"/>
      <c r="F29" s="118"/>
      <c r="G29" s="118"/>
      <c r="H29" s="118"/>
      <c r="I29" s="118"/>
      <c r="J29" s="119"/>
      <c r="K29" s="47" t="s">
        <v>86</v>
      </c>
      <c r="L29" s="91" t="s">
        <v>241</v>
      </c>
      <c r="M29" s="78">
        <v>10</v>
      </c>
      <c r="N29" s="77" t="s">
        <v>68</v>
      </c>
      <c r="O29" s="78">
        <v>10</v>
      </c>
      <c r="P29" s="79" t="s">
        <v>69</v>
      </c>
      <c r="Q29" s="81">
        <v>2</v>
      </c>
      <c r="R29" s="77" t="s">
        <v>70</v>
      </c>
    </row>
    <row r="30" spans="1:18" ht="133.5" customHeight="1" x14ac:dyDescent="0.4">
      <c r="A30" s="13">
        <v>10</v>
      </c>
      <c r="B30" s="13" t="s">
        <v>87</v>
      </c>
      <c r="C30" s="117" t="s">
        <v>88</v>
      </c>
      <c r="D30" s="118"/>
      <c r="E30" s="118"/>
      <c r="F30" s="118"/>
      <c r="G30" s="118"/>
      <c r="H30" s="118"/>
      <c r="I30" s="118"/>
      <c r="J30" s="119"/>
      <c r="K30" s="41" t="s">
        <v>72</v>
      </c>
      <c r="L30" s="91" t="s">
        <v>242</v>
      </c>
      <c r="M30" s="78">
        <v>18</v>
      </c>
      <c r="N30" s="77" t="s">
        <v>68</v>
      </c>
      <c r="O30" s="78">
        <v>11</v>
      </c>
      <c r="P30" s="79" t="s">
        <v>69</v>
      </c>
      <c r="Q30" s="81">
        <v>2</v>
      </c>
      <c r="R30" s="77" t="s">
        <v>70</v>
      </c>
    </row>
    <row r="31" spans="1:18" ht="93" customHeight="1" x14ac:dyDescent="0.4">
      <c r="A31" s="13">
        <v>11</v>
      </c>
      <c r="B31" s="13" t="s">
        <v>89</v>
      </c>
      <c r="C31" s="114" t="s">
        <v>90</v>
      </c>
      <c r="D31" s="115"/>
      <c r="E31" s="115"/>
      <c r="F31" s="115"/>
      <c r="G31" s="115"/>
      <c r="H31" s="115"/>
      <c r="I31" s="115"/>
      <c r="J31" s="116"/>
      <c r="K31" s="41" t="s">
        <v>97</v>
      </c>
      <c r="L31" s="91" t="s">
        <v>243</v>
      </c>
      <c r="M31" s="78">
        <v>8</v>
      </c>
      <c r="N31" s="77" t="s">
        <v>68</v>
      </c>
      <c r="O31" s="78">
        <v>6</v>
      </c>
      <c r="P31" s="79" t="s">
        <v>69</v>
      </c>
      <c r="Q31" s="81">
        <v>2</v>
      </c>
      <c r="R31" s="77" t="s">
        <v>70</v>
      </c>
    </row>
    <row r="32" spans="1:18" ht="229.5" customHeight="1" x14ac:dyDescent="0.4">
      <c r="A32" s="13">
        <v>12</v>
      </c>
      <c r="B32" s="13" t="s">
        <v>7</v>
      </c>
      <c r="C32" s="114" t="s">
        <v>91</v>
      </c>
      <c r="D32" s="115"/>
      <c r="E32" s="115"/>
      <c r="F32" s="115"/>
      <c r="G32" s="115"/>
      <c r="H32" s="115"/>
      <c r="I32" s="115"/>
      <c r="J32" s="116"/>
      <c r="K32" s="41" t="s">
        <v>72</v>
      </c>
      <c r="L32" s="91" t="s">
        <v>243</v>
      </c>
      <c r="M32" s="78">
        <v>20</v>
      </c>
      <c r="N32" s="77" t="s">
        <v>68</v>
      </c>
      <c r="O32" s="78">
        <v>13</v>
      </c>
      <c r="P32" s="79" t="s">
        <v>69</v>
      </c>
      <c r="Q32" s="81">
        <v>2</v>
      </c>
      <c r="R32" s="77" t="s">
        <v>70</v>
      </c>
    </row>
    <row r="33" spans="1:18" ht="80.25" customHeight="1" x14ac:dyDescent="0.4">
      <c r="A33" s="13">
        <v>13</v>
      </c>
      <c r="B33" s="13" t="s">
        <v>92</v>
      </c>
      <c r="C33" s="117" t="s">
        <v>93</v>
      </c>
      <c r="D33" s="118"/>
      <c r="E33" s="118"/>
      <c r="F33" s="118"/>
      <c r="G33" s="118"/>
      <c r="H33" s="118"/>
      <c r="I33" s="118"/>
      <c r="J33" s="119"/>
      <c r="K33" s="41" t="s">
        <v>94</v>
      </c>
      <c r="L33" s="91" t="s">
        <v>244</v>
      </c>
      <c r="M33" s="78">
        <v>0</v>
      </c>
      <c r="N33" s="77" t="s">
        <v>68</v>
      </c>
      <c r="O33" s="78">
        <v>4</v>
      </c>
      <c r="P33" s="79" t="s">
        <v>69</v>
      </c>
      <c r="Q33" s="81">
        <v>0</v>
      </c>
      <c r="R33" s="77" t="s">
        <v>70</v>
      </c>
    </row>
    <row r="34" spans="1:18" ht="131.44999999999999" customHeight="1" x14ac:dyDescent="0.4">
      <c r="A34" s="11">
        <v>14</v>
      </c>
      <c r="B34" s="11" t="s">
        <v>95</v>
      </c>
      <c r="C34" s="114" t="s">
        <v>96</v>
      </c>
      <c r="D34" s="115"/>
      <c r="E34" s="115"/>
      <c r="F34" s="115"/>
      <c r="G34" s="115"/>
      <c r="H34" s="115"/>
      <c r="I34" s="115"/>
      <c r="J34" s="116"/>
      <c r="K34" s="46" t="s">
        <v>97</v>
      </c>
      <c r="L34" s="89" t="s">
        <v>245</v>
      </c>
      <c r="M34" s="76">
        <v>6</v>
      </c>
      <c r="N34" s="77" t="s">
        <v>68</v>
      </c>
      <c r="O34" s="76">
        <v>4</v>
      </c>
      <c r="P34" s="77" t="s">
        <v>69</v>
      </c>
      <c r="Q34" s="88">
        <v>4</v>
      </c>
      <c r="R34" s="77" t="s">
        <v>70</v>
      </c>
    </row>
    <row r="35" spans="1:18" ht="21.6" customHeight="1" x14ac:dyDescent="0.4"/>
    <row r="36" spans="1:18" ht="24.75" customHeight="1" x14ac:dyDescent="0.4"/>
    <row r="37" spans="1:18" ht="25.5" customHeight="1" x14ac:dyDescent="0.4"/>
    <row r="38" spans="1:18" ht="24.75" customHeight="1" x14ac:dyDescent="0.4"/>
  </sheetData>
  <mergeCells count="21">
    <mergeCell ref="C25:J25"/>
    <mergeCell ref="D3:J3"/>
    <mergeCell ref="D4:J4"/>
    <mergeCell ref="A10:I10"/>
    <mergeCell ref="C20:J20"/>
    <mergeCell ref="Q20:R20"/>
    <mergeCell ref="C21:J21"/>
    <mergeCell ref="C22:J22"/>
    <mergeCell ref="C23:J23"/>
    <mergeCell ref="C24:J24"/>
    <mergeCell ref="M20:N20"/>
    <mergeCell ref="O20:P20"/>
    <mergeCell ref="C32:J32"/>
    <mergeCell ref="C33:J33"/>
    <mergeCell ref="C34:J34"/>
    <mergeCell ref="C26:J26"/>
    <mergeCell ref="C27:J27"/>
    <mergeCell ref="C28:J28"/>
    <mergeCell ref="C29:J29"/>
    <mergeCell ref="C30:J30"/>
    <mergeCell ref="C31:J31"/>
  </mergeCells>
  <phoneticPr fontId="1"/>
  <printOptions horizontalCentered="1"/>
  <pageMargins left="0.70866141732283472" right="0.70866141732283472" top="0.39370078740157483" bottom="0.39370078740157483" header="0.31496062992125984" footer="0.31496062992125984"/>
  <pageSetup paperSize="9" scale="55" orientation="portrait" r:id="rId1"/>
  <rowBreaks count="1" manualBreakCount="1">
    <brk id="27"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BF63F-4EE0-4D54-AA29-8F8A88A5492C}">
  <sheetPr>
    <tabColor rgb="FFFFFF00"/>
  </sheetPr>
  <dimension ref="A1:R70"/>
  <sheetViews>
    <sheetView view="pageBreakPreview" zoomScaleNormal="100" zoomScaleSheetLayoutView="100" workbookViewId="0">
      <selection sqref="A1:E1"/>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1" t="s">
        <v>98</v>
      </c>
      <c r="B1" s="171"/>
      <c r="C1" s="171"/>
      <c r="D1" s="171"/>
      <c r="E1" s="171"/>
      <c r="F1" s="48"/>
      <c r="G1" s="48"/>
      <c r="H1" s="48"/>
      <c r="I1" s="48"/>
      <c r="J1" s="48"/>
    </row>
    <row r="2" spans="1:18" ht="7.5" customHeight="1" thickBot="1" x14ac:dyDescent="0.45"/>
    <row r="3" spans="1:18" ht="18.75" customHeight="1" thickTop="1" thickBot="1" x14ac:dyDescent="0.45">
      <c r="B3" s="25">
        <v>1</v>
      </c>
      <c r="C3" s="14" t="str">
        <f>VLOOKUP(B3,'各部門基準(展示)'!A21:R34,2,0)</f>
        <v>国語（書道）</v>
      </c>
      <c r="D3" s="15" t="s">
        <v>8</v>
      </c>
      <c r="E3" s="172" t="str">
        <f>'各部門基準(展示)'!D3</f>
        <v>開催期日：令和６年１２月８日（土）～９日（日）</v>
      </c>
      <c r="F3" s="146"/>
      <c r="G3" s="146"/>
      <c r="H3" s="146"/>
      <c r="I3" s="146"/>
      <c r="J3" s="146"/>
    </row>
    <row r="4" spans="1:18" ht="18.600000000000001" customHeight="1" thickTop="1" x14ac:dyDescent="0.4">
      <c r="E4" s="146" t="str">
        <f>'各部門基準(展示)'!D4</f>
        <v>展示会場：アイム・ユニバースてだこホール　市民交流室・多目的室</v>
      </c>
      <c r="F4" s="146"/>
      <c r="G4" s="146"/>
      <c r="H4" s="146"/>
      <c r="I4" s="146"/>
      <c r="J4" s="146"/>
    </row>
    <row r="5" spans="1:18" ht="15" customHeight="1" thickBot="1" x14ac:dyDescent="0.45">
      <c r="A5" s="1">
        <v>1</v>
      </c>
      <c r="B5" s="136" t="s">
        <v>14</v>
      </c>
      <c r="C5" s="136"/>
    </row>
    <row r="6" spans="1:18" ht="18.75" customHeight="1" thickBot="1" x14ac:dyDescent="0.45">
      <c r="C6" s="2"/>
      <c r="D6" s="6" t="s">
        <v>99</v>
      </c>
      <c r="E6" s="173" t="s">
        <v>100</v>
      </c>
      <c r="F6" s="174"/>
      <c r="G6" s="3" t="s">
        <v>17</v>
      </c>
      <c r="H6" s="173" t="s">
        <v>9</v>
      </c>
      <c r="I6" s="175"/>
      <c r="J6" s="176"/>
    </row>
    <row r="7" spans="1:18" ht="18.75" customHeight="1" thickTop="1" x14ac:dyDescent="0.4">
      <c r="C7" s="16" t="s">
        <v>18</v>
      </c>
      <c r="D7" s="49" t="s">
        <v>186</v>
      </c>
      <c r="E7" s="161" t="s">
        <v>187</v>
      </c>
      <c r="F7" s="162"/>
      <c r="G7" s="17" t="s">
        <v>4</v>
      </c>
      <c r="H7" s="161"/>
      <c r="I7" s="163"/>
      <c r="J7" s="164"/>
      <c r="R7" s="18" t="s">
        <v>1</v>
      </c>
    </row>
    <row r="8" spans="1:18" ht="18.75" customHeight="1" thickBot="1" x14ac:dyDescent="0.45">
      <c r="C8" s="19" t="s">
        <v>19</v>
      </c>
      <c r="D8" s="50" t="s">
        <v>188</v>
      </c>
      <c r="E8" s="165" t="s">
        <v>189</v>
      </c>
      <c r="F8" s="166"/>
      <c r="G8" s="20" t="s">
        <v>1</v>
      </c>
      <c r="H8" s="165"/>
      <c r="I8" s="167"/>
      <c r="J8" s="168"/>
      <c r="R8" s="18" t="s">
        <v>2</v>
      </c>
    </row>
    <row r="9" spans="1:18" ht="18.75" customHeight="1" thickTop="1" x14ac:dyDescent="0.4">
      <c r="C9" s="169" t="s">
        <v>20</v>
      </c>
      <c r="D9" s="51"/>
      <c r="E9" s="161"/>
      <c r="F9" s="162"/>
      <c r="G9" s="12"/>
      <c r="H9" s="161"/>
      <c r="I9" s="163"/>
      <c r="J9" s="164"/>
      <c r="R9" s="18" t="s">
        <v>3</v>
      </c>
    </row>
    <row r="10" spans="1:18" ht="18.75" customHeight="1" x14ac:dyDescent="0.4">
      <c r="C10" s="169"/>
      <c r="D10" s="52"/>
      <c r="E10" s="150"/>
      <c r="F10" s="153"/>
      <c r="G10" s="11"/>
      <c r="H10" s="150"/>
      <c r="I10" s="151"/>
      <c r="J10" s="152"/>
      <c r="R10" s="18" t="s">
        <v>4</v>
      </c>
    </row>
    <row r="11" spans="1:18" ht="18.75" customHeight="1" x14ac:dyDescent="0.4">
      <c r="C11" s="169"/>
      <c r="D11" s="52"/>
      <c r="E11" s="150"/>
      <c r="F11" s="153"/>
      <c r="G11" s="11"/>
      <c r="H11" s="150"/>
      <c r="I11" s="151"/>
      <c r="J11" s="152"/>
      <c r="R11" s="18" t="s">
        <v>5</v>
      </c>
    </row>
    <row r="12" spans="1:18" ht="18.75" customHeight="1" x14ac:dyDescent="0.4">
      <c r="C12" s="169"/>
      <c r="D12" s="52"/>
      <c r="E12" s="150"/>
      <c r="F12" s="153"/>
      <c r="G12" s="11"/>
      <c r="H12" s="150"/>
      <c r="I12" s="151"/>
      <c r="J12" s="152"/>
      <c r="R12" s="18" t="s">
        <v>6</v>
      </c>
    </row>
    <row r="13" spans="1:18" ht="18.75" customHeight="1" thickBot="1" x14ac:dyDescent="0.45">
      <c r="C13" s="170"/>
      <c r="D13" s="53"/>
      <c r="E13" s="154"/>
      <c r="F13" s="155"/>
      <c r="G13" s="21"/>
      <c r="H13" s="154"/>
      <c r="I13" s="156"/>
      <c r="J13" s="157"/>
      <c r="R13" s="18" t="s">
        <v>21</v>
      </c>
    </row>
    <row r="14" spans="1:18" ht="7.5" customHeight="1" x14ac:dyDescent="0.4"/>
    <row r="15" spans="1:18" ht="26.25" customHeight="1" thickBot="1" x14ac:dyDescent="0.45">
      <c r="A15" s="1">
        <v>2</v>
      </c>
      <c r="B15" s="1" t="s">
        <v>101</v>
      </c>
      <c r="E15" s="54" t="s">
        <v>102</v>
      </c>
      <c r="F15" s="54"/>
      <c r="G15" s="158" t="str">
        <f>VLOOKUP(B3,'各部門基準(展示)'!A21:R34,11,0)</f>
        <v>大ホール ２階 ホワイエ</v>
      </c>
      <c r="H15" s="158"/>
      <c r="I15" s="158"/>
      <c r="J15" s="158"/>
    </row>
    <row r="16" spans="1:18" ht="7.5" customHeight="1" thickTop="1" x14ac:dyDescent="0.4"/>
    <row r="17" spans="1:10" ht="15" customHeight="1" x14ac:dyDescent="0.4">
      <c r="B17" s="112" t="s">
        <v>103</v>
      </c>
      <c r="C17" s="112"/>
      <c r="D17" s="55" t="s">
        <v>104</v>
      </c>
      <c r="E17" s="4" t="s">
        <v>105</v>
      </c>
      <c r="G17" s="136" t="s">
        <v>106</v>
      </c>
      <c r="H17" s="136"/>
      <c r="I17" s="8" t="s">
        <v>107</v>
      </c>
    </row>
    <row r="18" spans="1:10" ht="15" customHeight="1" x14ac:dyDescent="0.4">
      <c r="B18" s="159"/>
      <c r="C18" s="159"/>
      <c r="D18" s="26"/>
      <c r="E18" s="56">
        <f>VLOOKUP($B$3,'各部門基準(展示)'!$A$21:$R$34,13,0)</f>
        <v>16</v>
      </c>
      <c r="F18" s="10" t="s">
        <v>68</v>
      </c>
      <c r="G18" s="57">
        <f>VLOOKUP($B$3,'各部門基準(展示)'!$A$21:$R$34,15,0)</f>
        <v>0</v>
      </c>
      <c r="H18" s="58" t="s">
        <v>69</v>
      </c>
      <c r="I18" s="57">
        <f>VLOOKUP($B$3,'各部門基準(展示)'!$A$21:$R$34,17,0)</f>
        <v>0</v>
      </c>
      <c r="J18" s="30" t="s">
        <v>70</v>
      </c>
    </row>
    <row r="19" spans="1:10" ht="7.5" customHeight="1" x14ac:dyDescent="0.4"/>
    <row r="20" spans="1:10" ht="15" customHeight="1" x14ac:dyDescent="0.4">
      <c r="A20" s="1">
        <v>3</v>
      </c>
      <c r="B20" s="1" t="s">
        <v>108</v>
      </c>
    </row>
    <row r="21" spans="1:10" ht="37.5" customHeight="1" x14ac:dyDescent="0.4">
      <c r="C21" s="160" t="str">
        <f>VLOOKUP(B3,'各部門基準(展示)'!A21:R34,3,0)</f>
        <v>・県中文連より　２０～２５点程度
　（１）全国中文祭出品作品　１０点
　（２）全琉書道図画展　最優秀作品　１０～１５点程度
・各地区から推薦される出品基準　　５✕６地区＝３０点
　（１）各地区から推薦された作品（各地区３～５点）
　（２）用紙の規格　条幅（横３５ｃｍ　縦１３６ｃｍ）　※規格外作品は展示することができません。　
　　　　 厳守願います。　
　（３）課題は自由　　（作品出品票には必ず学校名・学年・氏名・題字を明記）
　（４）作品は仮巻きとする（表装をする）
・合計　約５０～５５作品</v>
      </c>
      <c r="D21" s="160"/>
      <c r="E21" s="160"/>
      <c r="F21" s="160"/>
      <c r="G21" s="160"/>
      <c r="H21" s="160"/>
      <c r="I21" s="160"/>
      <c r="J21" s="160"/>
    </row>
    <row r="22" spans="1:10" ht="37.5" customHeight="1" x14ac:dyDescent="0.4">
      <c r="C22" s="160"/>
      <c r="D22" s="160"/>
      <c r="E22" s="160"/>
      <c r="F22" s="160"/>
      <c r="G22" s="160"/>
      <c r="H22" s="160"/>
      <c r="I22" s="160"/>
      <c r="J22" s="160"/>
    </row>
    <row r="23" spans="1:10" ht="37.5" customHeight="1" x14ac:dyDescent="0.4">
      <c r="C23" s="160"/>
      <c r="D23" s="160"/>
      <c r="E23" s="160"/>
      <c r="F23" s="160"/>
      <c r="G23" s="160"/>
      <c r="H23" s="160"/>
      <c r="I23" s="160"/>
      <c r="J23" s="160"/>
    </row>
    <row r="24" spans="1:10" ht="37.5" customHeight="1" x14ac:dyDescent="0.4">
      <c r="C24" s="160"/>
      <c r="D24" s="160"/>
      <c r="E24" s="160"/>
      <c r="F24" s="160"/>
      <c r="G24" s="160"/>
      <c r="H24" s="160"/>
      <c r="I24" s="160"/>
      <c r="J24" s="160"/>
    </row>
    <row r="25" spans="1:10" ht="15" customHeight="1" x14ac:dyDescent="0.4">
      <c r="A25" s="1">
        <v>4</v>
      </c>
      <c r="B25" s="137" t="s">
        <v>109</v>
      </c>
      <c r="C25" s="137"/>
      <c r="D25" s="137"/>
      <c r="E25" s="137"/>
    </row>
    <row r="26" spans="1:10" ht="15" customHeight="1" x14ac:dyDescent="0.4">
      <c r="B26" s="23" t="s">
        <v>13</v>
      </c>
      <c r="C26" s="145" t="s">
        <v>110</v>
      </c>
      <c r="D26" s="145"/>
      <c r="E26" s="145"/>
      <c r="F26" s="145"/>
      <c r="G26" s="145"/>
      <c r="H26" s="145"/>
      <c r="I26" s="145"/>
      <c r="J26" s="145"/>
    </row>
    <row r="27" spans="1:10" ht="15" customHeight="1" x14ac:dyDescent="0.4">
      <c r="B27" s="23" t="s">
        <v>10</v>
      </c>
      <c r="C27" s="145" t="s">
        <v>111</v>
      </c>
      <c r="D27" s="145"/>
      <c r="E27" s="145"/>
      <c r="F27" s="145"/>
      <c r="G27" s="145"/>
      <c r="H27" s="145"/>
      <c r="I27" s="145"/>
      <c r="J27" s="145"/>
    </row>
    <row r="28" spans="1:10" ht="15" customHeight="1" x14ac:dyDescent="0.4">
      <c r="B28" s="23"/>
      <c r="C28" s="145" t="s">
        <v>112</v>
      </c>
      <c r="D28" s="145"/>
      <c r="E28" s="145"/>
      <c r="F28" s="145"/>
      <c r="G28" s="145"/>
      <c r="H28" s="145"/>
      <c r="I28" s="145"/>
      <c r="J28" s="145"/>
    </row>
    <row r="29" spans="1:10" ht="15" customHeight="1" x14ac:dyDescent="0.4">
      <c r="B29" s="8" t="s">
        <v>11</v>
      </c>
      <c r="C29" s="136" t="s">
        <v>113</v>
      </c>
      <c r="D29" s="136"/>
      <c r="E29" s="136"/>
      <c r="F29" s="136"/>
      <c r="G29" s="136"/>
      <c r="H29" s="136"/>
      <c r="I29" s="136"/>
      <c r="J29" s="136"/>
    </row>
    <row r="30" spans="1:10" ht="15" customHeight="1" x14ac:dyDescent="0.4">
      <c r="B30" s="8"/>
      <c r="C30" s="146" t="s">
        <v>231</v>
      </c>
      <c r="D30" s="146"/>
      <c r="E30" s="146"/>
      <c r="F30" s="146"/>
      <c r="G30" s="146"/>
      <c r="H30" s="146"/>
      <c r="I30" s="146"/>
      <c r="J30" s="146"/>
    </row>
    <row r="31" spans="1:10" ht="7.5" customHeight="1" x14ac:dyDescent="0.4">
      <c r="B31" s="8"/>
      <c r="C31" s="7"/>
      <c r="D31" s="7"/>
      <c r="E31" s="7"/>
      <c r="F31" s="7"/>
      <c r="G31" s="7"/>
      <c r="H31" s="7"/>
      <c r="I31" s="7"/>
      <c r="J31" s="7"/>
    </row>
    <row r="32" spans="1:10" ht="15" customHeight="1" x14ac:dyDescent="0.4">
      <c r="B32" s="23"/>
      <c r="C32" s="59" t="s">
        <v>115</v>
      </c>
      <c r="D32" s="60" t="s">
        <v>190</v>
      </c>
      <c r="E32" s="147" t="s">
        <v>191</v>
      </c>
      <c r="F32" s="147"/>
      <c r="G32" s="143" t="s">
        <v>192</v>
      </c>
      <c r="H32" s="143"/>
      <c r="I32" s="143"/>
      <c r="J32" s="143"/>
    </row>
    <row r="33" spans="1:10" ht="15" customHeight="1" x14ac:dyDescent="0.4">
      <c r="B33" s="23"/>
      <c r="C33" s="59" t="s">
        <v>2</v>
      </c>
      <c r="D33" s="60" t="s">
        <v>190</v>
      </c>
      <c r="E33" s="147" t="s">
        <v>191</v>
      </c>
      <c r="F33" s="147"/>
      <c r="G33" s="143"/>
      <c r="H33" s="143"/>
      <c r="I33" s="143"/>
      <c r="J33" s="143"/>
    </row>
    <row r="34" spans="1:10" ht="15" customHeight="1" x14ac:dyDescent="0.4">
      <c r="B34" s="23"/>
      <c r="C34" s="59" t="s">
        <v>116</v>
      </c>
      <c r="D34" s="60" t="s">
        <v>190</v>
      </c>
      <c r="E34" s="147" t="s">
        <v>191</v>
      </c>
      <c r="F34" s="147"/>
      <c r="G34" s="143"/>
      <c r="H34" s="143"/>
      <c r="I34" s="143"/>
      <c r="J34" s="143"/>
    </row>
    <row r="35" spans="1:10" ht="15" customHeight="1" x14ac:dyDescent="0.4">
      <c r="B35" s="23"/>
      <c r="C35" s="59" t="s">
        <v>193</v>
      </c>
      <c r="D35" s="60" t="s">
        <v>190</v>
      </c>
      <c r="E35" s="147" t="s">
        <v>191</v>
      </c>
      <c r="F35" s="147"/>
      <c r="G35" s="143"/>
      <c r="H35" s="143"/>
      <c r="I35" s="143"/>
      <c r="J35" s="143"/>
    </row>
    <row r="36" spans="1:10" ht="15" customHeight="1" x14ac:dyDescent="0.4">
      <c r="B36" s="23"/>
      <c r="C36" s="59" t="s">
        <v>5</v>
      </c>
      <c r="D36" s="60" t="s">
        <v>190</v>
      </c>
      <c r="E36" s="147" t="s">
        <v>191</v>
      </c>
      <c r="F36" s="147"/>
      <c r="G36" s="143"/>
      <c r="H36" s="143"/>
      <c r="I36" s="143"/>
      <c r="J36" s="143"/>
    </row>
    <row r="37" spans="1:10" ht="15" customHeight="1" x14ac:dyDescent="0.4">
      <c r="B37" s="23"/>
      <c r="C37" s="59" t="s">
        <v>6</v>
      </c>
      <c r="D37" s="60" t="s">
        <v>190</v>
      </c>
      <c r="E37" s="147" t="s">
        <v>191</v>
      </c>
      <c r="F37" s="147"/>
      <c r="G37" s="143"/>
      <c r="H37" s="143"/>
      <c r="I37" s="143"/>
      <c r="J37" s="143"/>
    </row>
    <row r="38" spans="1:10" ht="15" customHeight="1" x14ac:dyDescent="0.4">
      <c r="B38" s="23"/>
      <c r="C38" s="59" t="s">
        <v>117</v>
      </c>
      <c r="D38" s="60" t="s">
        <v>190</v>
      </c>
      <c r="E38" s="147" t="s">
        <v>194</v>
      </c>
      <c r="F38" s="147"/>
      <c r="G38" s="148" t="s">
        <v>195</v>
      </c>
      <c r="H38" s="148"/>
      <c r="I38" s="148"/>
      <c r="J38" s="148"/>
    </row>
    <row r="39" spans="1:10" ht="7.5" customHeight="1" x14ac:dyDescent="0.4">
      <c r="B39" s="23"/>
      <c r="C39" s="29"/>
      <c r="D39" s="29"/>
      <c r="E39" s="29"/>
      <c r="F39" s="29"/>
      <c r="G39" s="29"/>
      <c r="H39" s="29"/>
      <c r="I39" s="29"/>
      <c r="J39" s="29"/>
    </row>
    <row r="40" spans="1:10" ht="26.25" customHeight="1" x14ac:dyDescent="0.4">
      <c r="B40" s="23" t="s">
        <v>24</v>
      </c>
      <c r="C40" s="147" t="s">
        <v>118</v>
      </c>
      <c r="D40" s="147"/>
      <c r="E40" s="149"/>
      <c r="F40" s="140"/>
      <c r="G40" s="141"/>
      <c r="H40" s="141"/>
      <c r="I40" s="141"/>
      <c r="J40" s="142"/>
    </row>
    <row r="41" spans="1:10" ht="11.25" customHeight="1" x14ac:dyDescent="0.4">
      <c r="B41" s="23"/>
      <c r="C41" s="24"/>
      <c r="D41" s="24"/>
      <c r="E41" s="144" t="s">
        <v>119</v>
      </c>
      <c r="F41" s="144"/>
      <c r="G41" s="144"/>
      <c r="H41" s="144"/>
      <c r="I41" s="144"/>
      <c r="J41" s="144"/>
    </row>
    <row r="42" spans="1:10" ht="15" customHeight="1" x14ac:dyDescent="0.4">
      <c r="A42" s="1">
        <v>5</v>
      </c>
      <c r="B42" s="137" t="s">
        <v>120</v>
      </c>
      <c r="C42" s="137"/>
      <c r="D42" s="137"/>
      <c r="E42" s="137"/>
      <c r="F42" s="61"/>
      <c r="G42" s="61"/>
      <c r="H42" s="61"/>
      <c r="I42" s="61"/>
      <c r="J42" s="61"/>
    </row>
    <row r="43" spans="1:10" ht="15" customHeight="1" x14ac:dyDescent="0.4">
      <c r="B43" s="8" t="s">
        <v>13</v>
      </c>
      <c r="C43" s="136" t="s">
        <v>121</v>
      </c>
      <c r="D43" s="136"/>
      <c r="E43" s="136"/>
      <c r="F43" s="136"/>
      <c r="G43" s="136"/>
      <c r="H43" s="136"/>
      <c r="I43" s="136"/>
      <c r="J43" s="136"/>
    </row>
    <row r="44" spans="1:10" ht="15" customHeight="1" x14ac:dyDescent="0.4">
      <c r="C44" s="138" t="s">
        <v>22</v>
      </c>
      <c r="D44" s="138"/>
      <c r="E44" s="139" t="s">
        <v>23</v>
      </c>
      <c r="F44" s="140"/>
      <c r="G44" s="141"/>
      <c r="H44" s="141"/>
      <c r="I44" s="141"/>
      <c r="J44" s="142"/>
    </row>
    <row r="45" spans="1:10" ht="15" customHeight="1" x14ac:dyDescent="0.4">
      <c r="B45" s="8" t="s">
        <v>10</v>
      </c>
      <c r="C45" s="1" t="s">
        <v>122</v>
      </c>
      <c r="D45" s="28"/>
      <c r="E45" s="62"/>
      <c r="F45" s="62"/>
      <c r="G45" s="63"/>
      <c r="H45" s="63"/>
      <c r="I45" s="63"/>
      <c r="J45" s="63"/>
    </row>
    <row r="46" spans="1:10" ht="7.5" customHeight="1" x14ac:dyDescent="0.4">
      <c r="B46" s="8"/>
      <c r="D46" s="28"/>
      <c r="E46" s="62"/>
      <c r="F46" s="62"/>
      <c r="G46" s="63"/>
      <c r="H46" s="63"/>
      <c r="I46" s="63"/>
      <c r="J46" s="63"/>
    </row>
    <row r="47" spans="1:10" ht="18.600000000000001" customHeight="1" thickBot="1" x14ac:dyDescent="0.45">
      <c r="C47" s="28"/>
      <c r="D47" s="64" t="s">
        <v>166</v>
      </c>
      <c r="E47" s="65" t="s">
        <v>196</v>
      </c>
      <c r="F47" s="65"/>
      <c r="G47" s="66"/>
      <c r="H47" s="66"/>
      <c r="I47" s="66"/>
      <c r="J47" s="67"/>
    </row>
    <row r="48" spans="1:10" ht="7.5" customHeight="1" thickTop="1" x14ac:dyDescent="0.4">
      <c r="C48" s="28"/>
      <c r="D48" s="28"/>
      <c r="E48" s="62"/>
      <c r="F48" s="62"/>
      <c r="G48" s="63"/>
      <c r="H48" s="63"/>
      <c r="I48" s="63"/>
      <c r="J48" s="63"/>
    </row>
    <row r="49" spans="1:13" ht="15" customHeight="1" x14ac:dyDescent="0.4">
      <c r="A49" s="1">
        <v>6</v>
      </c>
      <c r="B49" s="137" t="s">
        <v>123</v>
      </c>
      <c r="C49" s="137"/>
    </row>
    <row r="50" spans="1:13" ht="15" customHeight="1" x14ac:dyDescent="0.4">
      <c r="B50" s="8" t="s">
        <v>13</v>
      </c>
      <c r="C50" s="1" t="s">
        <v>124</v>
      </c>
      <c r="D50" s="8" t="s">
        <v>166</v>
      </c>
      <c r="E50" s="136" t="s">
        <v>197</v>
      </c>
      <c r="F50" s="136"/>
      <c r="G50" s="136" t="s">
        <v>198</v>
      </c>
      <c r="H50" s="136"/>
      <c r="I50" s="136"/>
      <c r="J50" s="136"/>
    </row>
    <row r="51" spans="1:13" ht="15" customHeight="1" x14ac:dyDescent="0.4">
      <c r="B51" s="8" t="s">
        <v>10</v>
      </c>
      <c r="C51" s="1" t="s">
        <v>125</v>
      </c>
      <c r="D51" s="8" t="s">
        <v>199</v>
      </c>
      <c r="E51" s="136" t="s">
        <v>232</v>
      </c>
      <c r="F51" s="136"/>
      <c r="G51" s="136"/>
      <c r="H51" s="136"/>
      <c r="I51" s="136"/>
      <c r="J51" s="136"/>
    </row>
    <row r="52" spans="1:13" ht="15" customHeight="1" x14ac:dyDescent="0.4">
      <c r="B52" s="8" t="s">
        <v>11</v>
      </c>
      <c r="C52" s="1" t="s">
        <v>126</v>
      </c>
      <c r="D52" s="8" t="s">
        <v>166</v>
      </c>
      <c r="E52" s="136" t="s">
        <v>201</v>
      </c>
      <c r="F52" s="136"/>
      <c r="G52" s="136" t="s">
        <v>127</v>
      </c>
      <c r="H52" s="136"/>
      <c r="I52" s="136"/>
      <c r="J52" s="136"/>
    </row>
    <row r="53" spans="1:13" ht="15" customHeight="1" x14ac:dyDescent="0.4">
      <c r="B53" s="8"/>
      <c r="D53" s="8"/>
      <c r="E53" s="112"/>
      <c r="F53" s="112"/>
    </row>
    <row r="54" spans="1:13" ht="7.5" customHeight="1" x14ac:dyDescent="0.4"/>
    <row r="55" spans="1:13" ht="15" customHeight="1" x14ac:dyDescent="0.4">
      <c r="A55" s="1">
        <v>7</v>
      </c>
      <c r="B55" s="10" t="s">
        <v>128</v>
      </c>
    </row>
    <row r="56" spans="1:13" ht="48.75" customHeight="1" x14ac:dyDescent="0.4">
      <c r="B56" s="143" t="s">
        <v>129</v>
      </c>
      <c r="C56" s="143"/>
      <c r="D56" s="143"/>
      <c r="E56" s="143"/>
      <c r="F56" s="143"/>
      <c r="G56" s="143"/>
      <c r="H56" s="143"/>
      <c r="I56" s="143"/>
      <c r="J56" s="143"/>
    </row>
    <row r="57" spans="1:13" ht="15" customHeight="1" x14ac:dyDescent="0.4">
      <c r="C57" s="8"/>
      <c r="D57" s="68"/>
      <c r="I57" s="10"/>
      <c r="M57" s="69"/>
    </row>
    <row r="58" spans="1:13" ht="15" customHeight="1" x14ac:dyDescent="0.4">
      <c r="C58" s="8"/>
      <c r="D58" s="68"/>
      <c r="M58" s="69"/>
    </row>
    <row r="59" spans="1:13" ht="15" customHeight="1" x14ac:dyDescent="0.4">
      <c r="C59" s="8"/>
      <c r="D59" s="68"/>
      <c r="M59" s="69"/>
    </row>
    <row r="60" spans="1:13" ht="15" customHeight="1" x14ac:dyDescent="0.4">
      <c r="C60" s="8"/>
      <c r="D60" s="70"/>
      <c r="I60" s="10"/>
      <c r="M60" s="69"/>
    </row>
    <row r="61" spans="1:13" ht="15" customHeight="1" x14ac:dyDescent="0.4">
      <c r="C61" s="71"/>
      <c r="D61" s="72"/>
      <c r="E61" s="10"/>
      <c r="F61" s="10"/>
      <c r="G61" s="10"/>
      <c r="H61" s="10"/>
      <c r="I61" s="10"/>
      <c r="M61" s="69"/>
    </row>
    <row r="62" spans="1:13" ht="15" customHeight="1" x14ac:dyDescent="0.4">
      <c r="C62" s="71"/>
      <c r="D62" s="72"/>
      <c r="E62" s="10"/>
      <c r="F62" s="10"/>
      <c r="G62" s="10"/>
      <c r="H62" s="10"/>
      <c r="I62" s="10"/>
      <c r="M62" s="69"/>
    </row>
    <row r="63" spans="1:13" ht="15" customHeight="1" x14ac:dyDescent="0.4">
      <c r="B63" s="136"/>
      <c r="C63" s="136"/>
    </row>
    <row r="64" spans="1:13" ht="15" customHeight="1" x14ac:dyDescent="0.4">
      <c r="D64" s="8"/>
    </row>
    <row r="65" spans="4:4" ht="15" customHeight="1" x14ac:dyDescent="0.4">
      <c r="D65" s="8"/>
    </row>
    <row r="66" spans="4:4" ht="15" customHeight="1" x14ac:dyDescent="0.4"/>
    <row r="67" spans="4:4" ht="15" customHeight="1" x14ac:dyDescent="0.4">
      <c r="D67" s="8"/>
    </row>
    <row r="68" spans="4:4" ht="15" customHeight="1" x14ac:dyDescent="0.4"/>
    <row r="69" spans="4:4" ht="15" customHeight="1" x14ac:dyDescent="0.4"/>
    <row r="70" spans="4:4" ht="15" customHeight="1" x14ac:dyDescent="0.4"/>
  </sheetData>
  <mergeCells count="57">
    <mergeCell ref="A1:E1"/>
    <mergeCell ref="E3:J3"/>
    <mergeCell ref="E4:J4"/>
    <mergeCell ref="B5:C5"/>
    <mergeCell ref="E6:F6"/>
    <mergeCell ref="H6:J6"/>
    <mergeCell ref="E7:F7"/>
    <mergeCell ref="H7:J7"/>
    <mergeCell ref="E8:F8"/>
    <mergeCell ref="H8:J8"/>
    <mergeCell ref="C9:C13"/>
    <mergeCell ref="E9:F9"/>
    <mergeCell ref="H9:J9"/>
    <mergeCell ref="E10:F10"/>
    <mergeCell ref="H10:J10"/>
    <mergeCell ref="E11:F11"/>
    <mergeCell ref="C26:J26"/>
    <mergeCell ref="H11:J11"/>
    <mergeCell ref="E12:F12"/>
    <mergeCell ref="H12:J12"/>
    <mergeCell ref="E13:F13"/>
    <mergeCell ref="H13:J13"/>
    <mergeCell ref="G15:J15"/>
    <mergeCell ref="B17:C17"/>
    <mergeCell ref="G17:H17"/>
    <mergeCell ref="B18:C18"/>
    <mergeCell ref="C21:J24"/>
    <mergeCell ref="B25:E25"/>
    <mergeCell ref="E41:J41"/>
    <mergeCell ref="C27:J27"/>
    <mergeCell ref="C28:J28"/>
    <mergeCell ref="C29:J29"/>
    <mergeCell ref="C30:J30"/>
    <mergeCell ref="E32:F32"/>
    <mergeCell ref="G32:J37"/>
    <mergeCell ref="E33:F33"/>
    <mergeCell ref="E34:F34"/>
    <mergeCell ref="E35:F35"/>
    <mergeCell ref="E36:F36"/>
    <mergeCell ref="E37:F37"/>
    <mergeCell ref="E38:F38"/>
    <mergeCell ref="G38:J38"/>
    <mergeCell ref="C40:D40"/>
    <mergeCell ref="E40:J40"/>
    <mergeCell ref="B63:C63"/>
    <mergeCell ref="B42:E42"/>
    <mergeCell ref="C43:J43"/>
    <mergeCell ref="C44:D44"/>
    <mergeCell ref="E44:J44"/>
    <mergeCell ref="B49:C49"/>
    <mergeCell ref="E50:F50"/>
    <mergeCell ref="G50:J50"/>
    <mergeCell ref="E51:J51"/>
    <mergeCell ref="E52:F52"/>
    <mergeCell ref="G52:J52"/>
    <mergeCell ref="E53:F53"/>
    <mergeCell ref="B56:J56"/>
  </mergeCells>
  <phoneticPr fontId="1"/>
  <dataValidations count="1">
    <dataValidation type="list" allowBlank="1" showInputMessage="1" showErrorMessage="1" sqref="G7:G13" xr:uid="{A3B829A7-1D4F-4B57-8160-4153D8F0BEAC}">
      <formula1>$R$7:$R$13</formula1>
    </dataValidation>
  </dataValidations>
  <hyperlinks>
    <hyperlink ref="E44" r:id="rId1" xr:uid="{8FE20EB9-0EE9-4DE7-B999-C6DB2D0E79EE}"/>
  </hyperlinks>
  <printOptions horizontalCentered="1"/>
  <pageMargins left="0.23622047244094491" right="0.23622047244094491" top="0.35433070866141736" bottom="0.35433070866141736" header="0" footer="0"/>
  <pageSetup paperSize="9" scale="7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56859-EDFB-4B3A-92B6-963738A17B1D}">
  <sheetPr>
    <tabColor rgb="FFFFFF00"/>
  </sheetPr>
  <dimension ref="A1:R69"/>
  <sheetViews>
    <sheetView view="pageBreakPreview" zoomScaleNormal="100" zoomScaleSheetLayoutView="100" workbookViewId="0">
      <selection sqref="A1:E1"/>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1" t="s">
        <v>98</v>
      </c>
      <c r="B1" s="171"/>
      <c r="C1" s="171"/>
      <c r="D1" s="171"/>
      <c r="E1" s="171"/>
      <c r="F1" s="48"/>
      <c r="G1" s="48"/>
      <c r="H1" s="48"/>
      <c r="I1" s="48"/>
      <c r="J1" s="48"/>
    </row>
    <row r="2" spans="1:18" ht="7.5" customHeight="1" thickBot="1" x14ac:dyDescent="0.45"/>
    <row r="3" spans="1:18" ht="18.75" customHeight="1" thickTop="1" thickBot="1" x14ac:dyDescent="0.45">
      <c r="B3" s="25">
        <v>2</v>
      </c>
      <c r="C3" s="14" t="str">
        <f>VLOOKUP(B3,'各部門基準(展示)'!A21:R34,2,0)</f>
        <v>国語（文芸）</v>
      </c>
      <c r="D3" s="15" t="s">
        <v>8</v>
      </c>
      <c r="E3" s="172" t="str">
        <f>'各部門基準(展示)'!D3</f>
        <v>開催期日：令和６年１２月８日（土）～９日（日）</v>
      </c>
      <c r="F3" s="146"/>
      <c r="G3" s="146"/>
      <c r="H3" s="146"/>
      <c r="I3" s="146"/>
      <c r="J3" s="146"/>
    </row>
    <row r="4" spans="1:18" ht="18.600000000000001" customHeight="1" thickTop="1" x14ac:dyDescent="0.4">
      <c r="E4" s="146" t="str">
        <f>'各部門基準(展示)'!D4</f>
        <v>展示会場：アイム・ユニバースてだこホール　市民交流室・多目的室</v>
      </c>
      <c r="F4" s="146"/>
      <c r="G4" s="146"/>
      <c r="H4" s="146"/>
      <c r="I4" s="146"/>
      <c r="J4" s="146"/>
    </row>
    <row r="5" spans="1:18" ht="15" customHeight="1" thickBot="1" x14ac:dyDescent="0.45">
      <c r="A5" s="1">
        <v>1</v>
      </c>
      <c r="B5" s="136" t="s">
        <v>14</v>
      </c>
      <c r="C5" s="136"/>
    </row>
    <row r="6" spans="1:18" ht="18.75" customHeight="1" thickBot="1" x14ac:dyDescent="0.45">
      <c r="C6" s="2"/>
      <c r="D6" s="6" t="s">
        <v>99</v>
      </c>
      <c r="E6" s="173" t="s">
        <v>100</v>
      </c>
      <c r="F6" s="174"/>
      <c r="G6" s="3" t="s">
        <v>17</v>
      </c>
      <c r="H6" s="173" t="s">
        <v>9</v>
      </c>
      <c r="I6" s="175"/>
      <c r="J6" s="176"/>
    </row>
    <row r="7" spans="1:18" ht="18.75" customHeight="1" thickTop="1" x14ac:dyDescent="0.4">
      <c r="C7" s="16" t="s">
        <v>18</v>
      </c>
      <c r="D7" s="49" t="s">
        <v>186</v>
      </c>
      <c r="E7" s="161" t="s">
        <v>187</v>
      </c>
      <c r="F7" s="162"/>
      <c r="G7" s="17" t="s">
        <v>4</v>
      </c>
      <c r="H7" s="161"/>
      <c r="I7" s="163"/>
      <c r="J7" s="164"/>
      <c r="R7" s="18" t="s">
        <v>1</v>
      </c>
    </row>
    <row r="8" spans="1:18" ht="18.75" customHeight="1" thickBot="1" x14ac:dyDescent="0.45">
      <c r="C8" s="19" t="s">
        <v>19</v>
      </c>
      <c r="D8" s="50" t="s">
        <v>202</v>
      </c>
      <c r="E8" s="165" t="s">
        <v>203</v>
      </c>
      <c r="F8" s="166"/>
      <c r="G8" s="20" t="s">
        <v>3</v>
      </c>
      <c r="H8" s="165"/>
      <c r="I8" s="167"/>
      <c r="J8" s="168"/>
      <c r="R8" s="18" t="s">
        <v>2</v>
      </c>
    </row>
    <row r="9" spans="1:18" ht="18.75" customHeight="1" thickTop="1" x14ac:dyDescent="0.4">
      <c r="C9" s="169" t="s">
        <v>20</v>
      </c>
      <c r="D9" s="51"/>
      <c r="E9" s="161"/>
      <c r="F9" s="162"/>
      <c r="G9" s="12"/>
      <c r="H9" s="161"/>
      <c r="I9" s="163"/>
      <c r="J9" s="164"/>
      <c r="R9" s="18" t="s">
        <v>3</v>
      </c>
    </row>
    <row r="10" spans="1:18" ht="18.75" customHeight="1" x14ac:dyDescent="0.4">
      <c r="C10" s="169"/>
      <c r="D10" s="52"/>
      <c r="E10" s="150"/>
      <c r="F10" s="153"/>
      <c r="G10" s="11"/>
      <c r="H10" s="150"/>
      <c r="I10" s="151"/>
      <c r="J10" s="152"/>
      <c r="R10" s="18" t="s">
        <v>4</v>
      </c>
    </row>
    <row r="11" spans="1:18" ht="18.75" customHeight="1" x14ac:dyDescent="0.4">
      <c r="C11" s="169"/>
      <c r="D11" s="52"/>
      <c r="E11" s="150"/>
      <c r="F11" s="153"/>
      <c r="G11" s="11"/>
      <c r="H11" s="150"/>
      <c r="I11" s="151"/>
      <c r="J11" s="152"/>
      <c r="R11" s="18" t="s">
        <v>5</v>
      </c>
    </row>
    <row r="12" spans="1:18" ht="18.75" customHeight="1" x14ac:dyDescent="0.4">
      <c r="C12" s="169"/>
      <c r="D12" s="52"/>
      <c r="E12" s="150"/>
      <c r="F12" s="153"/>
      <c r="G12" s="11"/>
      <c r="H12" s="150"/>
      <c r="I12" s="151"/>
      <c r="J12" s="152"/>
      <c r="R12" s="18" t="s">
        <v>6</v>
      </c>
    </row>
    <row r="13" spans="1:18" ht="18.75" customHeight="1" thickBot="1" x14ac:dyDescent="0.45">
      <c r="C13" s="170"/>
      <c r="D13" s="53"/>
      <c r="E13" s="154"/>
      <c r="F13" s="155"/>
      <c r="G13" s="21"/>
      <c r="H13" s="154"/>
      <c r="I13" s="156"/>
      <c r="J13" s="157"/>
      <c r="R13" s="18" t="s">
        <v>21</v>
      </c>
    </row>
    <row r="14" spans="1:18" ht="7.5" customHeight="1" x14ac:dyDescent="0.4"/>
    <row r="15" spans="1:18" ht="26.25" customHeight="1" thickBot="1" x14ac:dyDescent="0.45">
      <c r="A15" s="1">
        <v>2</v>
      </c>
      <c r="B15" s="1" t="s">
        <v>101</v>
      </c>
      <c r="E15" s="54" t="s">
        <v>102</v>
      </c>
      <c r="F15" s="54"/>
      <c r="G15" s="158" t="str">
        <f>VLOOKUP(B3,'各部門基準(展示)'!A21:R34,11,0)</f>
        <v>市民交流室</v>
      </c>
      <c r="H15" s="158"/>
      <c r="I15" s="158"/>
      <c r="J15" s="158"/>
    </row>
    <row r="16" spans="1:18" ht="7.5" customHeight="1" thickTop="1" x14ac:dyDescent="0.4"/>
    <row r="17" spans="1:10" ht="15" customHeight="1" x14ac:dyDescent="0.4">
      <c r="B17" s="112" t="s">
        <v>103</v>
      </c>
      <c r="C17" s="112"/>
      <c r="D17" s="55" t="s">
        <v>104</v>
      </c>
      <c r="E17" s="4" t="s">
        <v>105</v>
      </c>
      <c r="G17" s="136" t="s">
        <v>106</v>
      </c>
      <c r="H17" s="136"/>
      <c r="I17" s="8" t="s">
        <v>107</v>
      </c>
    </row>
    <row r="18" spans="1:10" ht="15" customHeight="1" x14ac:dyDescent="0.4">
      <c r="B18" s="159"/>
      <c r="C18" s="159"/>
      <c r="D18" s="26"/>
      <c r="E18" s="56">
        <f>VLOOKUP($B$3,'各部門基準(展示)'!$A$21:$R$34,13,0)</f>
        <v>18</v>
      </c>
      <c r="F18" s="10" t="s">
        <v>68</v>
      </c>
      <c r="G18" s="57">
        <f>VLOOKUP($B$3,'各部門基準(展示)'!$A$21:$R$34,15,0)</f>
        <v>12</v>
      </c>
      <c r="H18" s="58" t="s">
        <v>69</v>
      </c>
      <c r="I18" s="57">
        <f>VLOOKUP($B$3,'各部門基準(展示)'!$A$21:$R$34,17,0)</f>
        <v>2</v>
      </c>
      <c r="J18" s="30" t="s">
        <v>70</v>
      </c>
    </row>
    <row r="19" spans="1:10" ht="7.5" customHeight="1" x14ac:dyDescent="0.4"/>
    <row r="20" spans="1:10" ht="15" customHeight="1" x14ac:dyDescent="0.4">
      <c r="A20" s="1">
        <v>3</v>
      </c>
      <c r="B20" s="1" t="s">
        <v>108</v>
      </c>
    </row>
    <row r="21" spans="1:10" ht="19.149999999999999" customHeight="1" x14ac:dyDescent="0.4">
      <c r="C21" s="160" t="str">
        <f>VLOOKUP(B3,'各部門基準(展示)'!A21:R34,3,0)</f>
        <v>各地区の出品基準および割当
（１）各地区から推薦された作品
（２）各地区のパネル割当　３枚程度
　　　※作品は、とりのこ用紙サイズ３枚以内にまとめてもよい。
（３）パネルに貼れない作品は、各地区　テーブル２台分程度とする。</v>
      </c>
      <c r="D21" s="160"/>
      <c r="E21" s="160"/>
      <c r="F21" s="160"/>
      <c r="G21" s="160"/>
      <c r="H21" s="160"/>
      <c r="I21" s="160"/>
      <c r="J21" s="160"/>
    </row>
    <row r="22" spans="1:10" ht="19.149999999999999" customHeight="1" x14ac:dyDescent="0.4">
      <c r="C22" s="160"/>
      <c r="D22" s="160"/>
      <c r="E22" s="160"/>
      <c r="F22" s="160"/>
      <c r="G22" s="160"/>
      <c r="H22" s="160"/>
      <c r="I22" s="160"/>
      <c r="J22" s="160"/>
    </row>
    <row r="23" spans="1:10" ht="19.149999999999999" customHeight="1" x14ac:dyDescent="0.4">
      <c r="C23" s="160"/>
      <c r="D23" s="160"/>
      <c r="E23" s="160"/>
      <c r="F23" s="160"/>
      <c r="G23" s="160"/>
      <c r="H23" s="160"/>
      <c r="I23" s="160"/>
      <c r="J23" s="160"/>
    </row>
    <row r="24" spans="1:10" ht="19.149999999999999" customHeight="1" x14ac:dyDescent="0.4">
      <c r="C24" s="160"/>
      <c r="D24" s="160"/>
      <c r="E24" s="160"/>
      <c r="F24" s="160"/>
      <c r="G24" s="160"/>
      <c r="H24" s="160"/>
      <c r="I24" s="160"/>
      <c r="J24" s="160"/>
    </row>
    <row r="25" spans="1:10" ht="15" customHeight="1" x14ac:dyDescent="0.4">
      <c r="A25" s="1">
        <v>4</v>
      </c>
      <c r="B25" s="137" t="s">
        <v>109</v>
      </c>
      <c r="C25" s="137"/>
      <c r="D25" s="137"/>
      <c r="E25" s="137"/>
    </row>
    <row r="26" spans="1:10" ht="15" customHeight="1" x14ac:dyDescent="0.4">
      <c r="B26" s="23" t="s">
        <v>13</v>
      </c>
      <c r="C26" s="145" t="s">
        <v>110</v>
      </c>
      <c r="D26" s="145"/>
      <c r="E26" s="145"/>
      <c r="F26" s="145"/>
      <c r="G26" s="145"/>
      <c r="H26" s="145"/>
      <c r="I26" s="145"/>
      <c r="J26" s="145"/>
    </row>
    <row r="27" spans="1:10" ht="15" customHeight="1" x14ac:dyDescent="0.4">
      <c r="B27" s="23" t="s">
        <v>10</v>
      </c>
      <c r="C27" s="145" t="s">
        <v>111</v>
      </c>
      <c r="D27" s="145"/>
      <c r="E27" s="145"/>
      <c r="F27" s="145"/>
      <c r="G27" s="145"/>
      <c r="H27" s="145"/>
      <c r="I27" s="145"/>
      <c r="J27" s="145"/>
    </row>
    <row r="28" spans="1:10" ht="15" customHeight="1" x14ac:dyDescent="0.4">
      <c r="B28" s="23"/>
      <c r="C28" s="145" t="s">
        <v>112</v>
      </c>
      <c r="D28" s="145"/>
      <c r="E28" s="145"/>
      <c r="F28" s="145"/>
      <c r="G28" s="145"/>
      <c r="H28" s="145"/>
      <c r="I28" s="145"/>
      <c r="J28" s="145"/>
    </row>
    <row r="29" spans="1:10" ht="15" customHeight="1" x14ac:dyDescent="0.4">
      <c r="B29" s="8" t="s">
        <v>11</v>
      </c>
      <c r="C29" s="136" t="s">
        <v>113</v>
      </c>
      <c r="D29" s="136"/>
      <c r="E29" s="136"/>
      <c r="F29" s="136"/>
      <c r="G29" s="136"/>
      <c r="H29" s="136"/>
      <c r="I29" s="136"/>
      <c r="J29" s="136"/>
    </row>
    <row r="30" spans="1:10" ht="15" customHeight="1" x14ac:dyDescent="0.4">
      <c r="B30" s="8"/>
      <c r="C30" s="146" t="s">
        <v>231</v>
      </c>
      <c r="D30" s="146"/>
      <c r="E30" s="146"/>
      <c r="F30" s="146"/>
      <c r="G30" s="146"/>
      <c r="H30" s="146"/>
      <c r="I30" s="146"/>
      <c r="J30" s="146"/>
    </row>
    <row r="31" spans="1:10" ht="7.5" customHeight="1" x14ac:dyDescent="0.4">
      <c r="B31" s="8"/>
      <c r="C31" s="7"/>
      <c r="D31" s="7"/>
      <c r="E31" s="7"/>
      <c r="F31" s="7"/>
      <c r="G31" s="7"/>
      <c r="H31" s="7"/>
      <c r="I31" s="7"/>
      <c r="J31" s="7"/>
    </row>
    <row r="32" spans="1:10" ht="15" customHeight="1" x14ac:dyDescent="0.4">
      <c r="B32" s="23"/>
      <c r="C32" s="59" t="s">
        <v>115</v>
      </c>
      <c r="D32" s="60" t="s">
        <v>190</v>
      </c>
      <c r="E32" s="147" t="s">
        <v>191</v>
      </c>
      <c r="F32" s="147"/>
      <c r="G32" s="143" t="s">
        <v>192</v>
      </c>
      <c r="H32" s="143"/>
      <c r="I32" s="143"/>
      <c r="J32" s="143"/>
    </row>
    <row r="33" spans="1:10" ht="15" customHeight="1" x14ac:dyDescent="0.4">
      <c r="B33" s="23"/>
      <c r="C33" s="59" t="s">
        <v>2</v>
      </c>
      <c r="D33" s="60" t="s">
        <v>190</v>
      </c>
      <c r="E33" s="147" t="s">
        <v>191</v>
      </c>
      <c r="F33" s="147"/>
      <c r="G33" s="143"/>
      <c r="H33" s="143"/>
      <c r="I33" s="143"/>
      <c r="J33" s="143"/>
    </row>
    <row r="34" spans="1:10" ht="15" customHeight="1" x14ac:dyDescent="0.4">
      <c r="B34" s="23"/>
      <c r="C34" s="59" t="s">
        <v>116</v>
      </c>
      <c r="D34" s="60" t="s">
        <v>190</v>
      </c>
      <c r="E34" s="147" t="s">
        <v>191</v>
      </c>
      <c r="F34" s="147"/>
      <c r="G34" s="143"/>
      <c r="H34" s="143"/>
      <c r="I34" s="143"/>
      <c r="J34" s="143"/>
    </row>
    <row r="35" spans="1:10" ht="15" customHeight="1" x14ac:dyDescent="0.4">
      <c r="B35" s="23"/>
      <c r="C35" s="59" t="s">
        <v>193</v>
      </c>
      <c r="D35" s="60" t="s">
        <v>190</v>
      </c>
      <c r="E35" s="147" t="s">
        <v>191</v>
      </c>
      <c r="F35" s="147"/>
      <c r="G35" s="143"/>
      <c r="H35" s="143"/>
      <c r="I35" s="143"/>
      <c r="J35" s="143"/>
    </row>
    <row r="36" spans="1:10" ht="15" customHeight="1" x14ac:dyDescent="0.4">
      <c r="B36" s="23"/>
      <c r="C36" s="59" t="s">
        <v>5</v>
      </c>
      <c r="D36" s="60" t="s">
        <v>190</v>
      </c>
      <c r="E36" s="147" t="s">
        <v>191</v>
      </c>
      <c r="F36" s="147"/>
      <c r="G36" s="143"/>
      <c r="H36" s="143"/>
      <c r="I36" s="143"/>
      <c r="J36" s="143"/>
    </row>
    <row r="37" spans="1:10" ht="15" customHeight="1" x14ac:dyDescent="0.4">
      <c r="B37" s="23"/>
      <c r="C37" s="59" t="s">
        <v>6</v>
      </c>
      <c r="D37" s="60" t="s">
        <v>190</v>
      </c>
      <c r="E37" s="147" t="s">
        <v>191</v>
      </c>
      <c r="F37" s="147"/>
      <c r="G37" s="143"/>
      <c r="H37" s="143"/>
      <c r="I37" s="143"/>
      <c r="J37" s="143"/>
    </row>
    <row r="38" spans="1:10" ht="15" customHeight="1" x14ac:dyDescent="0.4">
      <c r="B38" s="23"/>
      <c r="C38" s="59" t="s">
        <v>117</v>
      </c>
      <c r="D38" s="60" t="s">
        <v>190</v>
      </c>
      <c r="E38" s="147" t="s">
        <v>194</v>
      </c>
      <c r="F38" s="147"/>
      <c r="G38" s="148" t="s">
        <v>195</v>
      </c>
      <c r="H38" s="148"/>
      <c r="I38" s="148"/>
      <c r="J38" s="148"/>
    </row>
    <row r="39" spans="1:10" ht="7.5" customHeight="1" x14ac:dyDescent="0.4">
      <c r="B39" s="23"/>
      <c r="C39" s="29"/>
      <c r="D39" s="29"/>
      <c r="E39" s="29"/>
      <c r="F39" s="29"/>
      <c r="G39" s="29"/>
      <c r="H39" s="29"/>
      <c r="I39" s="29"/>
      <c r="J39" s="29"/>
    </row>
    <row r="40" spans="1:10" ht="26.25" customHeight="1" x14ac:dyDescent="0.4">
      <c r="B40" s="23" t="s">
        <v>24</v>
      </c>
      <c r="C40" s="147" t="s">
        <v>118</v>
      </c>
      <c r="D40" s="147"/>
      <c r="E40" s="149"/>
      <c r="F40" s="140"/>
      <c r="G40" s="141"/>
      <c r="H40" s="141"/>
      <c r="I40" s="141"/>
      <c r="J40" s="142"/>
    </row>
    <row r="41" spans="1:10" ht="11.25" customHeight="1" x14ac:dyDescent="0.4">
      <c r="B41" s="23"/>
      <c r="C41" s="24"/>
      <c r="D41" s="24"/>
      <c r="E41" s="144" t="s">
        <v>119</v>
      </c>
      <c r="F41" s="144"/>
      <c r="G41" s="144"/>
      <c r="H41" s="144"/>
      <c r="I41" s="144"/>
      <c r="J41" s="144"/>
    </row>
    <row r="42" spans="1:10" ht="15" customHeight="1" x14ac:dyDescent="0.4">
      <c r="A42" s="1">
        <v>5</v>
      </c>
      <c r="B42" s="137" t="s">
        <v>120</v>
      </c>
      <c r="C42" s="137"/>
      <c r="D42" s="137"/>
      <c r="E42" s="137"/>
      <c r="F42" s="61"/>
      <c r="G42" s="61"/>
      <c r="H42" s="61"/>
      <c r="I42" s="61"/>
      <c r="J42" s="61"/>
    </row>
    <row r="43" spans="1:10" ht="15" customHeight="1" x14ac:dyDescent="0.4">
      <c r="B43" s="8" t="s">
        <v>13</v>
      </c>
      <c r="C43" s="136" t="s">
        <v>121</v>
      </c>
      <c r="D43" s="136"/>
      <c r="E43" s="136"/>
      <c r="F43" s="136"/>
      <c r="G43" s="136"/>
      <c r="H43" s="136"/>
      <c r="I43" s="136"/>
      <c r="J43" s="136"/>
    </row>
    <row r="44" spans="1:10" ht="15" customHeight="1" x14ac:dyDescent="0.4">
      <c r="C44" s="138" t="s">
        <v>22</v>
      </c>
      <c r="D44" s="138"/>
      <c r="E44" s="139" t="s">
        <v>23</v>
      </c>
      <c r="F44" s="140"/>
      <c r="G44" s="141"/>
      <c r="H44" s="141"/>
      <c r="I44" s="141"/>
      <c r="J44" s="142"/>
    </row>
    <row r="45" spans="1:10" ht="15" customHeight="1" x14ac:dyDescent="0.4">
      <c r="B45" s="8" t="s">
        <v>10</v>
      </c>
      <c r="C45" s="1" t="s">
        <v>122</v>
      </c>
      <c r="D45" s="28"/>
      <c r="E45" s="62"/>
      <c r="F45" s="62"/>
      <c r="G45" s="63"/>
      <c r="H45" s="63"/>
      <c r="I45" s="63"/>
      <c r="J45" s="63"/>
    </row>
    <row r="46" spans="1:10" ht="7.5" customHeight="1" x14ac:dyDescent="0.4">
      <c r="B46" s="8"/>
      <c r="D46" s="28"/>
      <c r="E46" s="62"/>
      <c r="F46" s="62"/>
      <c r="G46" s="63"/>
      <c r="H46" s="63"/>
      <c r="I46" s="63"/>
      <c r="J46" s="63"/>
    </row>
    <row r="47" spans="1:10" ht="22.5" customHeight="1" thickBot="1" x14ac:dyDescent="0.45">
      <c r="C47" s="28"/>
      <c r="D47" s="64" t="s">
        <v>166</v>
      </c>
      <c r="E47" s="65" t="s">
        <v>196</v>
      </c>
      <c r="F47" s="65"/>
      <c r="G47" s="66"/>
      <c r="H47" s="66"/>
      <c r="I47" s="66"/>
      <c r="J47" s="67"/>
    </row>
    <row r="48" spans="1:10" ht="7.5" customHeight="1" thickTop="1" x14ac:dyDescent="0.4">
      <c r="C48" s="28"/>
      <c r="D48" s="28"/>
      <c r="E48" s="62"/>
      <c r="F48" s="62"/>
      <c r="G48" s="63"/>
      <c r="H48" s="63"/>
      <c r="I48" s="63"/>
      <c r="J48" s="63"/>
    </row>
    <row r="49" spans="1:13" ht="15" customHeight="1" x14ac:dyDescent="0.4">
      <c r="A49" s="1">
        <v>6</v>
      </c>
      <c r="B49" s="137" t="s">
        <v>123</v>
      </c>
      <c r="C49" s="137"/>
    </row>
    <row r="50" spans="1:13" ht="15" customHeight="1" x14ac:dyDescent="0.4">
      <c r="B50" s="8" t="s">
        <v>13</v>
      </c>
      <c r="C50" s="1" t="s">
        <v>124</v>
      </c>
      <c r="D50" s="8" t="s">
        <v>166</v>
      </c>
      <c r="E50" s="136" t="s">
        <v>197</v>
      </c>
      <c r="F50" s="136"/>
      <c r="G50" s="136" t="s">
        <v>198</v>
      </c>
      <c r="H50" s="136"/>
      <c r="I50" s="136"/>
      <c r="J50" s="136"/>
    </row>
    <row r="51" spans="1:13" ht="15" customHeight="1" x14ac:dyDescent="0.4">
      <c r="B51" s="8" t="s">
        <v>10</v>
      </c>
      <c r="C51" s="1" t="s">
        <v>125</v>
      </c>
      <c r="D51" s="8" t="s">
        <v>199</v>
      </c>
      <c r="E51" s="136" t="s">
        <v>232</v>
      </c>
      <c r="F51" s="136"/>
      <c r="G51" s="136"/>
      <c r="H51" s="136"/>
      <c r="I51" s="136"/>
      <c r="J51" s="136"/>
    </row>
    <row r="52" spans="1:13" ht="15" customHeight="1" x14ac:dyDescent="0.4">
      <c r="B52" s="8" t="s">
        <v>11</v>
      </c>
      <c r="C52" s="1" t="s">
        <v>126</v>
      </c>
      <c r="D52" s="8" t="s">
        <v>166</v>
      </c>
      <c r="E52" s="136" t="s">
        <v>201</v>
      </c>
      <c r="F52" s="136"/>
      <c r="G52" s="136" t="s">
        <v>127</v>
      </c>
      <c r="H52" s="136"/>
      <c r="I52" s="136"/>
      <c r="J52" s="136"/>
    </row>
    <row r="53" spans="1:13" ht="15" customHeight="1" x14ac:dyDescent="0.4">
      <c r="B53" s="8"/>
      <c r="D53" s="8"/>
      <c r="E53" s="112"/>
      <c r="F53" s="112"/>
    </row>
    <row r="54" spans="1:13" ht="7.5" customHeight="1" x14ac:dyDescent="0.4"/>
    <row r="55" spans="1:13" ht="15" customHeight="1" x14ac:dyDescent="0.4">
      <c r="A55" s="1">
        <v>7</v>
      </c>
      <c r="B55" s="10" t="s">
        <v>128</v>
      </c>
    </row>
    <row r="56" spans="1:13" ht="48.75" customHeight="1" x14ac:dyDescent="0.4">
      <c r="B56" s="143" t="s">
        <v>129</v>
      </c>
      <c r="C56" s="143"/>
      <c r="D56" s="143"/>
      <c r="E56" s="143"/>
      <c r="F56" s="143"/>
      <c r="G56" s="143"/>
      <c r="H56" s="143"/>
      <c r="I56" s="143"/>
      <c r="J56" s="143"/>
    </row>
    <row r="57" spans="1:13" ht="15" customHeight="1" x14ac:dyDescent="0.4">
      <c r="C57" s="8"/>
      <c r="D57" s="68"/>
      <c r="M57" s="69"/>
    </row>
    <row r="58" spans="1:13" ht="15" customHeight="1" x14ac:dyDescent="0.4">
      <c r="C58" s="8"/>
      <c r="D58" s="68"/>
      <c r="M58" s="69"/>
    </row>
    <row r="59" spans="1:13" ht="15" customHeight="1" x14ac:dyDescent="0.4">
      <c r="C59" s="8"/>
      <c r="D59" s="70"/>
      <c r="I59" s="10"/>
      <c r="M59" s="69"/>
    </row>
    <row r="60" spans="1:13" ht="15" customHeight="1" x14ac:dyDescent="0.4">
      <c r="C60" s="71"/>
      <c r="D60" s="72"/>
      <c r="E60" s="10"/>
      <c r="F60" s="10"/>
      <c r="G60" s="10"/>
      <c r="H60" s="10"/>
      <c r="I60" s="10"/>
      <c r="M60" s="69"/>
    </row>
    <row r="61" spans="1:13" ht="15" customHeight="1" x14ac:dyDescent="0.4">
      <c r="C61" s="71"/>
      <c r="D61" s="72"/>
      <c r="E61" s="10"/>
      <c r="F61" s="10"/>
      <c r="G61" s="10"/>
      <c r="H61" s="10"/>
      <c r="I61" s="10"/>
      <c r="M61" s="69"/>
    </row>
    <row r="62" spans="1:13" ht="15" customHeight="1" x14ac:dyDescent="0.4">
      <c r="B62" s="136"/>
      <c r="C62" s="136"/>
    </row>
    <row r="63" spans="1:13" ht="15" customHeight="1" x14ac:dyDescent="0.4">
      <c r="D63" s="8"/>
    </row>
    <row r="64" spans="1:13" ht="15" customHeight="1" x14ac:dyDescent="0.4">
      <c r="D64" s="8"/>
    </row>
    <row r="65" spans="4:4" ht="15" customHeight="1" x14ac:dyDescent="0.4"/>
    <row r="66" spans="4:4" ht="15" customHeight="1" x14ac:dyDescent="0.4">
      <c r="D66" s="8"/>
    </row>
    <row r="67" spans="4:4" ht="15" customHeight="1" x14ac:dyDescent="0.4"/>
    <row r="68" spans="4:4" ht="15" customHeight="1" x14ac:dyDescent="0.4"/>
    <row r="69" spans="4:4" ht="15" customHeight="1" x14ac:dyDescent="0.4"/>
  </sheetData>
  <mergeCells count="57">
    <mergeCell ref="A1:E1"/>
    <mergeCell ref="E3:J3"/>
    <mergeCell ref="E4:J4"/>
    <mergeCell ref="B5:C5"/>
    <mergeCell ref="E6:F6"/>
    <mergeCell ref="H6:J6"/>
    <mergeCell ref="E7:F7"/>
    <mergeCell ref="H7:J7"/>
    <mergeCell ref="E8:F8"/>
    <mergeCell ref="H8:J8"/>
    <mergeCell ref="C9:C13"/>
    <mergeCell ref="E9:F9"/>
    <mergeCell ref="H9:J9"/>
    <mergeCell ref="E10:F10"/>
    <mergeCell ref="H10:J10"/>
    <mergeCell ref="E11:F11"/>
    <mergeCell ref="C26:J26"/>
    <mergeCell ref="H11:J11"/>
    <mergeCell ref="E12:F12"/>
    <mergeCell ref="H12:J12"/>
    <mergeCell ref="E13:F13"/>
    <mergeCell ref="H13:J13"/>
    <mergeCell ref="G15:J15"/>
    <mergeCell ref="B17:C17"/>
    <mergeCell ref="G17:H17"/>
    <mergeCell ref="B18:C18"/>
    <mergeCell ref="C21:J24"/>
    <mergeCell ref="B25:E25"/>
    <mergeCell ref="E41:J41"/>
    <mergeCell ref="C27:J27"/>
    <mergeCell ref="C28:J28"/>
    <mergeCell ref="C29:J29"/>
    <mergeCell ref="C30:J30"/>
    <mergeCell ref="E32:F32"/>
    <mergeCell ref="G32:J37"/>
    <mergeCell ref="E33:F33"/>
    <mergeCell ref="E34:F34"/>
    <mergeCell ref="E35:F35"/>
    <mergeCell ref="E36:F36"/>
    <mergeCell ref="E37:F37"/>
    <mergeCell ref="E38:F38"/>
    <mergeCell ref="G38:J38"/>
    <mergeCell ref="C40:D40"/>
    <mergeCell ref="E40:J40"/>
    <mergeCell ref="B62:C62"/>
    <mergeCell ref="B42:E42"/>
    <mergeCell ref="C43:J43"/>
    <mergeCell ref="C44:D44"/>
    <mergeCell ref="E44:J44"/>
    <mergeCell ref="B49:C49"/>
    <mergeCell ref="E50:F50"/>
    <mergeCell ref="G50:J50"/>
    <mergeCell ref="E51:J51"/>
    <mergeCell ref="E52:F52"/>
    <mergeCell ref="G52:J52"/>
    <mergeCell ref="E53:F53"/>
    <mergeCell ref="B56:J56"/>
  </mergeCells>
  <phoneticPr fontId="1"/>
  <dataValidations count="1">
    <dataValidation type="list" allowBlank="1" showInputMessage="1" showErrorMessage="1" sqref="G7:G13" xr:uid="{E8D66DB3-F522-4D7A-8102-3B52D0CE298D}">
      <formula1>$R$7:$R$13</formula1>
    </dataValidation>
  </dataValidations>
  <hyperlinks>
    <hyperlink ref="E44" r:id="rId1" xr:uid="{F2D917D2-7579-4AB8-9571-4B466FD8A71E}"/>
  </hyperlinks>
  <printOptions horizontalCentered="1"/>
  <pageMargins left="0.23622047244094491" right="0.23622047244094491" top="0.35433070866141736" bottom="0.35433070866141736" header="0" footer="0"/>
  <pageSetup paperSize="9" scale="82"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F8A7E-A65B-40A3-B3A2-A5EA9C44466F}">
  <sheetPr>
    <tabColor rgb="FFFFFF00"/>
  </sheetPr>
  <dimension ref="A1:R70"/>
  <sheetViews>
    <sheetView view="pageBreakPreview" zoomScaleNormal="100" zoomScaleSheetLayoutView="100" workbookViewId="0">
      <selection sqref="A1:E1"/>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1" t="s">
        <v>98</v>
      </c>
      <c r="B1" s="171"/>
      <c r="C1" s="171"/>
      <c r="D1" s="171"/>
      <c r="E1" s="171"/>
      <c r="F1" s="48"/>
      <c r="G1" s="48"/>
      <c r="H1" s="48"/>
      <c r="I1" s="48"/>
      <c r="J1" s="48"/>
    </row>
    <row r="2" spans="1:18" ht="7.5" customHeight="1" thickBot="1" x14ac:dyDescent="0.45"/>
    <row r="3" spans="1:18" ht="18.75" customHeight="1" thickTop="1" thickBot="1" x14ac:dyDescent="0.45">
      <c r="B3" s="25">
        <v>3</v>
      </c>
      <c r="C3" s="14" t="str">
        <f>VLOOKUP(B3,'各部門基準(展示)'!A21:R34,2,0)</f>
        <v>社会</v>
      </c>
      <c r="D3" s="15" t="s">
        <v>8</v>
      </c>
      <c r="E3" s="172" t="str">
        <f>'各部門基準(展示)'!D3</f>
        <v>開催期日：令和６年１２月８日（土）～９日（日）</v>
      </c>
      <c r="F3" s="146"/>
      <c r="G3" s="146"/>
      <c r="H3" s="146"/>
      <c r="I3" s="146"/>
      <c r="J3" s="146"/>
    </row>
    <row r="4" spans="1:18" ht="18.600000000000001" customHeight="1" thickTop="1" x14ac:dyDescent="0.4">
      <c r="E4" s="146" t="str">
        <f>'各部門基準(展示)'!D4</f>
        <v>展示会場：アイム・ユニバースてだこホール　市民交流室・多目的室</v>
      </c>
      <c r="F4" s="146"/>
      <c r="G4" s="146"/>
      <c r="H4" s="146"/>
      <c r="I4" s="146"/>
      <c r="J4" s="146"/>
    </row>
    <row r="5" spans="1:18" ht="15" customHeight="1" thickBot="1" x14ac:dyDescent="0.45">
      <c r="A5" s="1">
        <v>1</v>
      </c>
      <c r="B5" s="136" t="s">
        <v>14</v>
      </c>
      <c r="C5" s="136"/>
    </row>
    <row r="6" spans="1:18" ht="18.75" customHeight="1" thickBot="1" x14ac:dyDescent="0.45">
      <c r="C6" s="2"/>
      <c r="D6" s="6" t="s">
        <v>99</v>
      </c>
      <c r="E6" s="173" t="s">
        <v>100</v>
      </c>
      <c r="F6" s="174"/>
      <c r="G6" s="3" t="s">
        <v>17</v>
      </c>
      <c r="H6" s="173" t="s">
        <v>9</v>
      </c>
      <c r="I6" s="175"/>
      <c r="J6" s="176"/>
    </row>
    <row r="7" spans="1:18" ht="18.75" customHeight="1" thickTop="1" x14ac:dyDescent="0.4">
      <c r="C7" s="16" t="s">
        <v>18</v>
      </c>
      <c r="D7" s="49" t="s">
        <v>204</v>
      </c>
      <c r="E7" s="161" t="s">
        <v>205</v>
      </c>
      <c r="F7" s="162"/>
      <c r="G7" s="17" t="s">
        <v>2</v>
      </c>
      <c r="H7" s="161"/>
      <c r="I7" s="163"/>
      <c r="J7" s="164"/>
      <c r="R7" s="18" t="s">
        <v>1</v>
      </c>
    </row>
    <row r="8" spans="1:18" ht="18.75" customHeight="1" thickBot="1" x14ac:dyDescent="0.45">
      <c r="C8" s="19" t="s">
        <v>19</v>
      </c>
      <c r="D8" s="50" t="s">
        <v>206</v>
      </c>
      <c r="E8" s="177" t="s">
        <v>130</v>
      </c>
      <c r="F8" s="178"/>
      <c r="G8" s="20" t="s">
        <v>2</v>
      </c>
      <c r="H8" s="165"/>
      <c r="I8" s="167"/>
      <c r="J8" s="168"/>
      <c r="R8" s="18" t="s">
        <v>2</v>
      </c>
    </row>
    <row r="9" spans="1:18" ht="18.75" customHeight="1" thickTop="1" x14ac:dyDescent="0.4">
      <c r="C9" s="169" t="s">
        <v>20</v>
      </c>
      <c r="D9" s="51"/>
      <c r="E9" s="161"/>
      <c r="F9" s="162"/>
      <c r="G9" s="12"/>
      <c r="H9" s="161"/>
      <c r="I9" s="163"/>
      <c r="J9" s="164"/>
      <c r="R9" s="18" t="s">
        <v>3</v>
      </c>
    </row>
    <row r="10" spans="1:18" ht="18.75" customHeight="1" x14ac:dyDescent="0.4">
      <c r="C10" s="169"/>
      <c r="D10" s="52"/>
      <c r="E10" s="150"/>
      <c r="F10" s="153"/>
      <c r="G10" s="11"/>
      <c r="H10" s="150"/>
      <c r="I10" s="151"/>
      <c r="J10" s="152"/>
      <c r="R10" s="18" t="s">
        <v>4</v>
      </c>
    </row>
    <row r="11" spans="1:18" ht="18.75" customHeight="1" x14ac:dyDescent="0.4">
      <c r="C11" s="169"/>
      <c r="D11" s="52"/>
      <c r="E11" s="150"/>
      <c r="F11" s="153"/>
      <c r="G11" s="11"/>
      <c r="H11" s="150"/>
      <c r="I11" s="151"/>
      <c r="J11" s="152"/>
      <c r="R11" s="18" t="s">
        <v>5</v>
      </c>
    </row>
    <row r="12" spans="1:18" ht="18.75" customHeight="1" x14ac:dyDescent="0.4">
      <c r="C12" s="169"/>
      <c r="D12" s="52"/>
      <c r="E12" s="150"/>
      <c r="F12" s="153"/>
      <c r="G12" s="11"/>
      <c r="H12" s="150"/>
      <c r="I12" s="151"/>
      <c r="J12" s="152"/>
      <c r="R12" s="18"/>
    </row>
    <row r="13" spans="1:18" ht="18.75" customHeight="1" x14ac:dyDescent="0.4">
      <c r="C13" s="169"/>
      <c r="D13" s="52"/>
      <c r="E13" s="150"/>
      <c r="F13" s="153"/>
      <c r="G13" s="11"/>
      <c r="H13" s="150"/>
      <c r="I13" s="151"/>
      <c r="J13" s="152"/>
      <c r="R13" s="18" t="s">
        <v>6</v>
      </c>
    </row>
    <row r="14" spans="1:18" ht="18.75" customHeight="1" thickBot="1" x14ac:dyDescent="0.45">
      <c r="C14" s="170"/>
      <c r="D14" s="53"/>
      <c r="E14" s="154"/>
      <c r="F14" s="155"/>
      <c r="G14" s="21"/>
      <c r="H14" s="154"/>
      <c r="I14" s="156"/>
      <c r="J14" s="157"/>
      <c r="R14" s="18" t="s">
        <v>21</v>
      </c>
    </row>
    <row r="15" spans="1:18" ht="7.5" customHeight="1" x14ac:dyDescent="0.4"/>
    <row r="16" spans="1:18" ht="26.25" customHeight="1" thickBot="1" x14ac:dyDescent="0.45">
      <c r="A16" s="1">
        <v>2</v>
      </c>
      <c r="B16" s="1" t="s">
        <v>101</v>
      </c>
      <c r="E16" s="54" t="s">
        <v>102</v>
      </c>
      <c r="F16" s="54"/>
      <c r="G16" s="158" t="str">
        <f>VLOOKUP(B3,'各部門基準(展示)'!A21:R34,11,0)</f>
        <v>市民交流室</v>
      </c>
      <c r="H16" s="158"/>
      <c r="I16" s="158"/>
      <c r="J16" s="158"/>
    </row>
    <row r="17" spans="1:10" ht="7.5" customHeight="1" thickTop="1" x14ac:dyDescent="0.4"/>
    <row r="18" spans="1:10" ht="15" customHeight="1" x14ac:dyDescent="0.4">
      <c r="B18" s="112" t="s">
        <v>103</v>
      </c>
      <c r="C18" s="112"/>
      <c r="D18" s="55" t="s">
        <v>104</v>
      </c>
      <c r="E18" s="4" t="s">
        <v>105</v>
      </c>
      <c r="G18" s="136" t="s">
        <v>106</v>
      </c>
      <c r="H18" s="136"/>
      <c r="I18" s="8" t="s">
        <v>107</v>
      </c>
    </row>
    <row r="19" spans="1:10" ht="15" customHeight="1" x14ac:dyDescent="0.4">
      <c r="B19" s="159"/>
      <c r="C19" s="159"/>
      <c r="D19" s="26"/>
      <c r="E19" s="56">
        <f>VLOOKUP($B$3,'各部門基準(展示)'!$A$21:$R$34,13,0)</f>
        <v>22</v>
      </c>
      <c r="F19" s="10" t="s">
        <v>68</v>
      </c>
      <c r="G19" s="57">
        <f>VLOOKUP($B$3,'各部門基準(展示)'!$A$21:$R$34,15,0)</f>
        <v>14</v>
      </c>
      <c r="H19" s="58" t="s">
        <v>69</v>
      </c>
      <c r="I19" s="57">
        <f>VLOOKUP($B$3,'各部門基準(展示)'!$A$21:$R$34,17,0)</f>
        <v>2</v>
      </c>
      <c r="J19" s="30" t="s">
        <v>70</v>
      </c>
    </row>
    <row r="20" spans="1:10" ht="7.5" customHeight="1" x14ac:dyDescent="0.4"/>
    <row r="21" spans="1:10" ht="15" customHeight="1" x14ac:dyDescent="0.4">
      <c r="A21" s="1">
        <v>3</v>
      </c>
      <c r="B21" s="1" t="s">
        <v>108</v>
      </c>
    </row>
    <row r="22" spans="1:10" ht="18.600000000000001" customHeight="1" x14ac:dyDescent="0.4">
      <c r="C22" s="160" t="str">
        <f>VLOOKUP(B3,'各部門基準(展示)'!A21:R34,3,0)</f>
        <v>（１）沖縄県社会科新聞コンクール（琉球新報学校新聞コンクール)
　　　  において金賞以上に選ばれた作品。
　　※作品が多い場合、３年生から優先的に展示する。
　　※パネル１枚に４人分掲示すると１０４作品
　　　　最大６人分掲示すると１５６作品</v>
      </c>
      <c r="D22" s="160"/>
      <c r="E22" s="160"/>
      <c r="F22" s="160"/>
      <c r="G22" s="160"/>
      <c r="H22" s="160"/>
      <c r="I22" s="160"/>
      <c r="J22" s="160"/>
    </row>
    <row r="23" spans="1:10" ht="18.600000000000001" customHeight="1" x14ac:dyDescent="0.4">
      <c r="C23" s="160"/>
      <c r="D23" s="160"/>
      <c r="E23" s="160"/>
      <c r="F23" s="160"/>
      <c r="G23" s="160"/>
      <c r="H23" s="160"/>
      <c r="I23" s="160"/>
      <c r="J23" s="160"/>
    </row>
    <row r="24" spans="1:10" ht="18.600000000000001" customHeight="1" x14ac:dyDescent="0.4">
      <c r="C24" s="160"/>
      <c r="D24" s="160"/>
      <c r="E24" s="160"/>
      <c r="F24" s="160"/>
      <c r="G24" s="160"/>
      <c r="H24" s="160"/>
      <c r="I24" s="160"/>
      <c r="J24" s="160"/>
    </row>
    <row r="25" spans="1:10" ht="18.600000000000001" customHeight="1" x14ac:dyDescent="0.4">
      <c r="C25" s="160"/>
      <c r="D25" s="160"/>
      <c r="E25" s="160"/>
      <c r="F25" s="160"/>
      <c r="G25" s="160"/>
      <c r="H25" s="160"/>
      <c r="I25" s="160"/>
      <c r="J25" s="160"/>
    </row>
    <row r="26" spans="1:10" ht="15" customHeight="1" x14ac:dyDescent="0.4">
      <c r="A26" s="1">
        <v>4</v>
      </c>
      <c r="B26" s="137" t="s">
        <v>109</v>
      </c>
      <c r="C26" s="137"/>
      <c r="D26" s="137"/>
      <c r="E26" s="137"/>
    </row>
    <row r="27" spans="1:10" ht="15" customHeight="1" x14ac:dyDescent="0.4">
      <c r="B27" s="23" t="s">
        <v>13</v>
      </c>
      <c r="C27" s="145" t="s">
        <v>110</v>
      </c>
      <c r="D27" s="145"/>
      <c r="E27" s="145"/>
      <c r="F27" s="145"/>
      <c r="G27" s="145"/>
      <c r="H27" s="145"/>
      <c r="I27" s="145"/>
      <c r="J27" s="145"/>
    </row>
    <row r="28" spans="1:10" ht="15" customHeight="1" x14ac:dyDescent="0.4">
      <c r="B28" s="23" t="s">
        <v>10</v>
      </c>
      <c r="C28" s="145" t="s">
        <v>111</v>
      </c>
      <c r="D28" s="145"/>
      <c r="E28" s="145"/>
      <c r="F28" s="145"/>
      <c r="G28" s="145"/>
      <c r="H28" s="145"/>
      <c r="I28" s="145"/>
      <c r="J28" s="145"/>
    </row>
    <row r="29" spans="1:10" ht="15" customHeight="1" x14ac:dyDescent="0.4">
      <c r="B29" s="23"/>
      <c r="C29" s="145" t="s">
        <v>112</v>
      </c>
      <c r="D29" s="145"/>
      <c r="E29" s="145"/>
      <c r="F29" s="145"/>
      <c r="G29" s="145"/>
      <c r="H29" s="145"/>
      <c r="I29" s="145"/>
      <c r="J29" s="145"/>
    </row>
    <row r="30" spans="1:10" ht="15" customHeight="1" x14ac:dyDescent="0.4">
      <c r="B30" s="8" t="s">
        <v>11</v>
      </c>
      <c r="C30" s="136" t="s">
        <v>113</v>
      </c>
      <c r="D30" s="136"/>
      <c r="E30" s="136"/>
      <c r="F30" s="136"/>
      <c r="G30" s="136"/>
      <c r="H30" s="136"/>
      <c r="I30" s="136"/>
      <c r="J30" s="136"/>
    </row>
    <row r="31" spans="1:10" ht="15" customHeight="1" x14ac:dyDescent="0.4">
      <c r="B31" s="8"/>
      <c r="C31" s="146" t="s">
        <v>231</v>
      </c>
      <c r="D31" s="146"/>
      <c r="E31" s="146"/>
      <c r="F31" s="146"/>
      <c r="G31" s="146"/>
      <c r="H31" s="146"/>
      <c r="I31" s="146"/>
      <c r="J31" s="146"/>
    </row>
    <row r="32" spans="1:10" ht="7.5" customHeight="1" x14ac:dyDescent="0.4">
      <c r="B32" s="8"/>
      <c r="C32" s="7"/>
      <c r="D32" s="7"/>
      <c r="E32" s="7"/>
      <c r="F32" s="7"/>
      <c r="G32" s="7"/>
      <c r="H32" s="7"/>
      <c r="I32" s="7"/>
      <c r="J32" s="7"/>
    </row>
    <row r="33" spans="1:10" ht="15" customHeight="1" x14ac:dyDescent="0.4">
      <c r="B33" s="23"/>
      <c r="C33" s="59" t="s">
        <v>115</v>
      </c>
      <c r="D33" s="60" t="s">
        <v>190</v>
      </c>
      <c r="E33" s="147" t="s">
        <v>191</v>
      </c>
      <c r="F33" s="147"/>
      <c r="G33" s="143" t="s">
        <v>192</v>
      </c>
      <c r="H33" s="143"/>
      <c r="I33" s="143"/>
      <c r="J33" s="143"/>
    </row>
    <row r="34" spans="1:10" ht="15" customHeight="1" x14ac:dyDescent="0.4">
      <c r="B34" s="23"/>
      <c r="C34" s="59" t="s">
        <v>2</v>
      </c>
      <c r="D34" s="60" t="s">
        <v>190</v>
      </c>
      <c r="E34" s="147" t="s">
        <v>191</v>
      </c>
      <c r="F34" s="147"/>
      <c r="G34" s="143"/>
      <c r="H34" s="143"/>
      <c r="I34" s="143"/>
      <c r="J34" s="143"/>
    </row>
    <row r="35" spans="1:10" ht="15" customHeight="1" x14ac:dyDescent="0.4">
      <c r="B35" s="23"/>
      <c r="C35" s="59" t="s">
        <v>116</v>
      </c>
      <c r="D35" s="60" t="s">
        <v>190</v>
      </c>
      <c r="E35" s="147" t="s">
        <v>191</v>
      </c>
      <c r="F35" s="147"/>
      <c r="G35" s="143"/>
      <c r="H35" s="143"/>
      <c r="I35" s="143"/>
      <c r="J35" s="143"/>
    </row>
    <row r="36" spans="1:10" ht="15" customHeight="1" x14ac:dyDescent="0.4">
      <c r="B36" s="23"/>
      <c r="C36" s="59" t="s">
        <v>193</v>
      </c>
      <c r="D36" s="60" t="s">
        <v>190</v>
      </c>
      <c r="E36" s="147" t="s">
        <v>191</v>
      </c>
      <c r="F36" s="147"/>
      <c r="G36" s="143"/>
      <c r="H36" s="143"/>
      <c r="I36" s="143"/>
      <c r="J36" s="143"/>
    </row>
    <row r="37" spans="1:10" ht="15" customHeight="1" x14ac:dyDescent="0.4">
      <c r="B37" s="23"/>
      <c r="C37" s="59" t="s">
        <v>5</v>
      </c>
      <c r="D37" s="60" t="s">
        <v>190</v>
      </c>
      <c r="E37" s="147" t="s">
        <v>191</v>
      </c>
      <c r="F37" s="147"/>
      <c r="G37" s="143"/>
      <c r="H37" s="143"/>
      <c r="I37" s="143"/>
      <c r="J37" s="143"/>
    </row>
    <row r="38" spans="1:10" ht="15" customHeight="1" x14ac:dyDescent="0.4">
      <c r="B38" s="23"/>
      <c r="C38" s="59" t="s">
        <v>6</v>
      </c>
      <c r="D38" s="60" t="s">
        <v>190</v>
      </c>
      <c r="E38" s="147" t="s">
        <v>191</v>
      </c>
      <c r="F38" s="147"/>
      <c r="G38" s="143"/>
      <c r="H38" s="143"/>
      <c r="I38" s="143"/>
      <c r="J38" s="143"/>
    </row>
    <row r="39" spans="1:10" ht="15" customHeight="1" x14ac:dyDescent="0.4">
      <c r="B39" s="23"/>
      <c r="C39" s="59" t="s">
        <v>117</v>
      </c>
      <c r="D39" s="60" t="s">
        <v>190</v>
      </c>
      <c r="E39" s="147" t="s">
        <v>194</v>
      </c>
      <c r="F39" s="147"/>
      <c r="G39" s="148" t="s">
        <v>195</v>
      </c>
      <c r="H39" s="148"/>
      <c r="I39" s="148"/>
      <c r="J39" s="148"/>
    </row>
    <row r="40" spans="1:10" ht="7.5" customHeight="1" x14ac:dyDescent="0.4">
      <c r="B40" s="23"/>
      <c r="C40" s="29"/>
      <c r="D40" s="29"/>
      <c r="E40" s="29"/>
      <c r="F40" s="29"/>
      <c r="G40" s="29"/>
      <c r="H40" s="29"/>
      <c r="I40" s="29"/>
      <c r="J40" s="29"/>
    </row>
    <row r="41" spans="1:10" ht="26.25" customHeight="1" x14ac:dyDescent="0.4">
      <c r="B41" s="23" t="s">
        <v>24</v>
      </c>
      <c r="C41" s="147" t="s">
        <v>118</v>
      </c>
      <c r="D41" s="147"/>
      <c r="E41" s="149"/>
      <c r="F41" s="140"/>
      <c r="G41" s="141"/>
      <c r="H41" s="141"/>
      <c r="I41" s="141"/>
      <c r="J41" s="142"/>
    </row>
    <row r="42" spans="1:10" ht="11.25" customHeight="1" x14ac:dyDescent="0.4">
      <c r="B42" s="23"/>
      <c r="C42" s="24"/>
      <c r="D42" s="24"/>
      <c r="E42" s="144" t="s">
        <v>119</v>
      </c>
      <c r="F42" s="144"/>
      <c r="G42" s="144"/>
      <c r="H42" s="144"/>
      <c r="I42" s="144"/>
      <c r="J42" s="144"/>
    </row>
    <row r="43" spans="1:10" ht="15" customHeight="1" x14ac:dyDescent="0.4">
      <c r="A43" s="1">
        <v>5</v>
      </c>
      <c r="B43" s="137" t="s">
        <v>120</v>
      </c>
      <c r="C43" s="137"/>
      <c r="D43" s="137"/>
      <c r="E43" s="137"/>
      <c r="F43" s="61"/>
      <c r="G43" s="61"/>
      <c r="H43" s="61"/>
      <c r="I43" s="61"/>
      <c r="J43" s="61"/>
    </row>
    <row r="44" spans="1:10" ht="15" customHeight="1" x14ac:dyDescent="0.4">
      <c r="B44" s="8" t="s">
        <v>13</v>
      </c>
      <c r="C44" s="136" t="s">
        <v>121</v>
      </c>
      <c r="D44" s="136"/>
      <c r="E44" s="136"/>
      <c r="F44" s="136"/>
      <c r="G44" s="136"/>
      <c r="H44" s="136"/>
      <c r="I44" s="136"/>
      <c r="J44" s="136"/>
    </row>
    <row r="45" spans="1:10" ht="15" customHeight="1" x14ac:dyDescent="0.4">
      <c r="C45" s="138" t="s">
        <v>22</v>
      </c>
      <c r="D45" s="138"/>
      <c r="E45" s="139" t="s">
        <v>23</v>
      </c>
      <c r="F45" s="140"/>
      <c r="G45" s="141"/>
      <c r="H45" s="141"/>
      <c r="I45" s="141"/>
      <c r="J45" s="142"/>
    </row>
    <row r="46" spans="1:10" ht="15" customHeight="1" x14ac:dyDescent="0.4">
      <c r="B46" s="8" t="s">
        <v>10</v>
      </c>
      <c r="C46" s="1" t="s">
        <v>122</v>
      </c>
      <c r="D46" s="28"/>
      <c r="E46" s="62"/>
      <c r="F46" s="62"/>
      <c r="G46" s="63"/>
      <c r="H46" s="63"/>
      <c r="I46" s="63"/>
      <c r="J46" s="63"/>
    </row>
    <row r="47" spans="1:10" ht="7.5" customHeight="1" x14ac:dyDescent="0.4">
      <c r="B47" s="8"/>
      <c r="D47" s="28"/>
      <c r="E47" s="62"/>
      <c r="F47" s="62"/>
      <c r="G47" s="63"/>
      <c r="H47" s="63"/>
      <c r="I47" s="63"/>
      <c r="J47" s="63"/>
    </row>
    <row r="48" spans="1:10" ht="22.5" customHeight="1" thickBot="1" x14ac:dyDescent="0.45">
      <c r="C48" s="28"/>
      <c r="D48" s="64" t="s">
        <v>166</v>
      </c>
      <c r="E48" s="65" t="s">
        <v>196</v>
      </c>
      <c r="F48" s="65"/>
      <c r="G48" s="66"/>
      <c r="H48" s="66"/>
      <c r="I48" s="66"/>
      <c r="J48" s="67"/>
    </row>
    <row r="49" spans="1:13" ht="7.5" customHeight="1" thickTop="1" x14ac:dyDescent="0.4">
      <c r="C49" s="28"/>
      <c r="D49" s="28"/>
      <c r="E49" s="62"/>
      <c r="F49" s="62"/>
      <c r="G49" s="63"/>
      <c r="H49" s="63"/>
      <c r="I49" s="63"/>
      <c r="J49" s="63"/>
    </row>
    <row r="50" spans="1:13" ht="15" customHeight="1" x14ac:dyDescent="0.4">
      <c r="A50" s="1">
        <v>6</v>
      </c>
      <c r="B50" s="137" t="s">
        <v>123</v>
      </c>
      <c r="C50" s="137"/>
    </row>
    <row r="51" spans="1:13" ht="15" customHeight="1" x14ac:dyDescent="0.4">
      <c r="B51" s="8" t="s">
        <v>13</v>
      </c>
      <c r="C51" s="1" t="s">
        <v>124</v>
      </c>
      <c r="D51" s="8" t="s">
        <v>166</v>
      </c>
      <c r="E51" s="136" t="s">
        <v>197</v>
      </c>
      <c r="F51" s="136"/>
      <c r="G51" s="136" t="s">
        <v>198</v>
      </c>
      <c r="H51" s="136"/>
      <c r="I51" s="136"/>
      <c r="J51" s="136"/>
    </row>
    <row r="52" spans="1:13" ht="15" customHeight="1" x14ac:dyDescent="0.4">
      <c r="B52" s="8" t="s">
        <v>10</v>
      </c>
      <c r="C52" s="1" t="s">
        <v>125</v>
      </c>
      <c r="D52" s="8" t="s">
        <v>199</v>
      </c>
      <c r="E52" s="136" t="s">
        <v>232</v>
      </c>
      <c r="F52" s="136"/>
      <c r="G52" s="136"/>
      <c r="H52" s="136"/>
      <c r="I52" s="136"/>
      <c r="J52" s="136"/>
    </row>
    <row r="53" spans="1:13" ht="15" customHeight="1" x14ac:dyDescent="0.4">
      <c r="B53" s="8" t="s">
        <v>11</v>
      </c>
      <c r="C53" s="1" t="s">
        <v>126</v>
      </c>
      <c r="D53" s="8" t="s">
        <v>166</v>
      </c>
      <c r="E53" s="136" t="s">
        <v>201</v>
      </c>
      <c r="F53" s="136"/>
      <c r="G53" s="136" t="s">
        <v>127</v>
      </c>
      <c r="H53" s="136"/>
      <c r="I53" s="136"/>
      <c r="J53" s="136"/>
    </row>
    <row r="54" spans="1:13" ht="15" customHeight="1" x14ac:dyDescent="0.4">
      <c r="B54" s="8"/>
      <c r="D54" s="8"/>
      <c r="E54" s="112"/>
      <c r="F54" s="112"/>
    </row>
    <row r="55" spans="1:13" ht="7.5" customHeight="1" x14ac:dyDescent="0.4"/>
    <row r="56" spans="1:13" ht="15" customHeight="1" x14ac:dyDescent="0.4">
      <c r="A56" s="1">
        <v>7</v>
      </c>
      <c r="B56" s="10" t="s">
        <v>128</v>
      </c>
    </row>
    <row r="57" spans="1:13" ht="48.75" customHeight="1" x14ac:dyDescent="0.4">
      <c r="B57" s="143" t="s">
        <v>129</v>
      </c>
      <c r="C57" s="143"/>
      <c r="D57" s="143"/>
      <c r="E57" s="143"/>
      <c r="F57" s="143"/>
      <c r="G57" s="143"/>
      <c r="H57" s="143"/>
      <c r="I57" s="143"/>
      <c r="J57" s="143"/>
    </row>
    <row r="58" spans="1:13" ht="15" customHeight="1" x14ac:dyDescent="0.4">
      <c r="C58" s="8"/>
      <c r="D58" s="68"/>
      <c r="M58" s="69"/>
    </row>
    <row r="59" spans="1:13" ht="15" customHeight="1" x14ac:dyDescent="0.4">
      <c r="C59" s="8"/>
      <c r="D59" s="68"/>
      <c r="M59" s="69"/>
    </row>
    <row r="60" spans="1:13" ht="15" customHeight="1" x14ac:dyDescent="0.4">
      <c r="C60" s="8"/>
      <c r="D60" s="70"/>
      <c r="I60" s="10"/>
      <c r="M60" s="69"/>
    </row>
    <row r="61" spans="1:13" ht="15" customHeight="1" x14ac:dyDescent="0.4">
      <c r="C61" s="71"/>
      <c r="D61" s="72"/>
      <c r="E61" s="10"/>
      <c r="F61" s="10"/>
      <c r="G61" s="10"/>
      <c r="H61" s="10"/>
      <c r="I61" s="10"/>
      <c r="M61" s="69"/>
    </row>
    <row r="62" spans="1:13" ht="15" customHeight="1" x14ac:dyDescent="0.4">
      <c r="C62" s="71"/>
      <c r="D62" s="72"/>
      <c r="E62" s="10"/>
      <c r="F62" s="10"/>
      <c r="G62" s="10"/>
      <c r="H62" s="10"/>
      <c r="I62" s="10"/>
      <c r="M62" s="69"/>
    </row>
    <row r="63" spans="1:13" ht="15" customHeight="1" x14ac:dyDescent="0.4">
      <c r="B63" s="136"/>
      <c r="C63" s="136"/>
    </row>
    <row r="64" spans="1:13" ht="15" customHeight="1" x14ac:dyDescent="0.4">
      <c r="D64" s="8"/>
    </row>
    <row r="65" spans="4:4" ht="15" customHeight="1" x14ac:dyDescent="0.4">
      <c r="D65" s="8"/>
    </row>
    <row r="66" spans="4:4" ht="15" customHeight="1" x14ac:dyDescent="0.4"/>
    <row r="67" spans="4:4" ht="15" customHeight="1" x14ac:dyDescent="0.4">
      <c r="D67" s="8"/>
    </row>
    <row r="68" spans="4:4" ht="15" customHeight="1" x14ac:dyDescent="0.4"/>
    <row r="69" spans="4:4" ht="15" customHeight="1" x14ac:dyDescent="0.4"/>
    <row r="70" spans="4:4" ht="15" customHeight="1" x14ac:dyDescent="0.4"/>
  </sheetData>
  <mergeCells count="59">
    <mergeCell ref="A1:E1"/>
    <mergeCell ref="E3:J3"/>
    <mergeCell ref="E4:J4"/>
    <mergeCell ref="B5:C5"/>
    <mergeCell ref="E6:F6"/>
    <mergeCell ref="H6:J6"/>
    <mergeCell ref="E7:F7"/>
    <mergeCell ref="H7:J7"/>
    <mergeCell ref="E8:F8"/>
    <mergeCell ref="H8:J8"/>
    <mergeCell ref="C9:C14"/>
    <mergeCell ref="E9:F9"/>
    <mergeCell ref="H9:J9"/>
    <mergeCell ref="E10:F10"/>
    <mergeCell ref="H10:J10"/>
    <mergeCell ref="E11:F11"/>
    <mergeCell ref="B26:E26"/>
    <mergeCell ref="H11:J11"/>
    <mergeCell ref="E12:F12"/>
    <mergeCell ref="H12:J12"/>
    <mergeCell ref="E13:F13"/>
    <mergeCell ref="H13:J13"/>
    <mergeCell ref="E14:F14"/>
    <mergeCell ref="H14:J14"/>
    <mergeCell ref="G16:J16"/>
    <mergeCell ref="B18:C18"/>
    <mergeCell ref="G18:H18"/>
    <mergeCell ref="B19:C19"/>
    <mergeCell ref="C22:J25"/>
    <mergeCell ref="E33:F33"/>
    <mergeCell ref="G33:J38"/>
    <mergeCell ref="E34:F34"/>
    <mergeCell ref="E35:F35"/>
    <mergeCell ref="E36:F36"/>
    <mergeCell ref="C27:J27"/>
    <mergeCell ref="C28:J28"/>
    <mergeCell ref="C29:J29"/>
    <mergeCell ref="C30:J30"/>
    <mergeCell ref="C31:J31"/>
    <mergeCell ref="B50:C50"/>
    <mergeCell ref="E37:F37"/>
    <mergeCell ref="E38:F38"/>
    <mergeCell ref="E39:F39"/>
    <mergeCell ref="G39:J39"/>
    <mergeCell ref="C41:D41"/>
    <mergeCell ref="E41:J41"/>
    <mergeCell ref="E42:J42"/>
    <mergeCell ref="B43:E43"/>
    <mergeCell ref="C44:J44"/>
    <mergeCell ref="C45:D45"/>
    <mergeCell ref="E45:J45"/>
    <mergeCell ref="B57:J57"/>
    <mergeCell ref="B63:C63"/>
    <mergeCell ref="E51:F51"/>
    <mergeCell ref="G51:J51"/>
    <mergeCell ref="E52:J52"/>
    <mergeCell ref="E53:F53"/>
    <mergeCell ref="G53:J53"/>
    <mergeCell ref="E54:F54"/>
  </mergeCells>
  <phoneticPr fontId="1"/>
  <dataValidations count="1">
    <dataValidation type="list" allowBlank="1" showInputMessage="1" showErrorMessage="1" sqref="G7:G14" xr:uid="{BC731D40-ABAB-4393-BBBE-C5FE942949FF}">
      <formula1>$R$7:$R$14</formula1>
    </dataValidation>
  </dataValidations>
  <hyperlinks>
    <hyperlink ref="E45" r:id="rId1" xr:uid="{E4C1C660-36E3-41E6-842A-7B1B7547369D}"/>
  </hyperlinks>
  <printOptions horizontalCentered="1"/>
  <pageMargins left="0.23622047244094491" right="0.23622047244094491" top="0.35433070866141736" bottom="0.35433070866141736" header="0" footer="0"/>
  <pageSetup paperSize="9" scale="81"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ACB07-AE85-4E70-B126-C4D723D9AD5E}">
  <sheetPr>
    <tabColor rgb="FFFFFF00"/>
  </sheetPr>
  <dimension ref="A1:R69"/>
  <sheetViews>
    <sheetView view="pageBreakPreview" zoomScaleNormal="100" zoomScaleSheetLayoutView="100" workbookViewId="0">
      <selection sqref="A1:E1"/>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1" t="s">
        <v>98</v>
      </c>
      <c r="B1" s="171"/>
      <c r="C1" s="171"/>
      <c r="D1" s="171"/>
      <c r="E1" s="171"/>
      <c r="F1" s="48"/>
      <c r="G1" s="48"/>
      <c r="H1" s="48"/>
      <c r="I1" s="48"/>
      <c r="J1" s="48"/>
    </row>
    <row r="2" spans="1:18" ht="7.5" customHeight="1" thickBot="1" x14ac:dyDescent="0.45"/>
    <row r="3" spans="1:18" ht="18.75" customHeight="1" thickTop="1" thickBot="1" x14ac:dyDescent="0.45">
      <c r="B3" s="25">
        <v>4</v>
      </c>
      <c r="C3" s="14" t="str">
        <f>VLOOKUP(B3,'各部門基準(展示)'!A21:R34,2,0)</f>
        <v>数学</v>
      </c>
      <c r="D3" s="15" t="s">
        <v>8</v>
      </c>
      <c r="E3" s="172" t="str">
        <f>'各部門基準(展示)'!D3</f>
        <v>開催期日：令和６年１２月８日（土）～９日（日）</v>
      </c>
      <c r="F3" s="146"/>
      <c r="G3" s="146"/>
      <c r="H3" s="146"/>
      <c r="I3" s="146"/>
      <c r="J3" s="146"/>
    </row>
    <row r="4" spans="1:18" ht="18.600000000000001" customHeight="1" thickTop="1" x14ac:dyDescent="0.4">
      <c r="E4" s="146" t="str">
        <f>'各部門基準(展示)'!D4</f>
        <v>展示会場：アイム・ユニバースてだこホール　市民交流室・多目的室</v>
      </c>
      <c r="F4" s="146"/>
      <c r="G4" s="146"/>
      <c r="H4" s="146"/>
      <c r="I4" s="146"/>
      <c r="J4" s="146"/>
    </row>
    <row r="5" spans="1:18" ht="15" customHeight="1" thickBot="1" x14ac:dyDescent="0.45">
      <c r="A5" s="1">
        <v>1</v>
      </c>
      <c r="B5" s="136" t="s">
        <v>14</v>
      </c>
      <c r="C5" s="136"/>
    </row>
    <row r="6" spans="1:18" ht="18.75" customHeight="1" thickBot="1" x14ac:dyDescent="0.45">
      <c r="C6" s="2"/>
      <c r="D6" s="6" t="s">
        <v>99</v>
      </c>
      <c r="E6" s="173" t="s">
        <v>100</v>
      </c>
      <c r="F6" s="174"/>
      <c r="G6" s="3" t="s">
        <v>17</v>
      </c>
      <c r="H6" s="173" t="s">
        <v>9</v>
      </c>
      <c r="I6" s="175"/>
      <c r="J6" s="176"/>
    </row>
    <row r="7" spans="1:18" ht="18.75" customHeight="1" thickTop="1" x14ac:dyDescent="0.4">
      <c r="C7" s="16" t="s">
        <v>18</v>
      </c>
      <c r="D7" s="49" t="s">
        <v>207</v>
      </c>
      <c r="E7" s="179" t="s">
        <v>130</v>
      </c>
      <c r="F7" s="180"/>
      <c r="G7" s="17" t="s">
        <v>2</v>
      </c>
      <c r="H7" s="161"/>
      <c r="I7" s="163"/>
      <c r="J7" s="164"/>
      <c r="R7" s="18" t="s">
        <v>1</v>
      </c>
    </row>
    <row r="8" spans="1:18" ht="18.75" customHeight="1" thickBot="1" x14ac:dyDescent="0.45">
      <c r="C8" s="19" t="s">
        <v>19</v>
      </c>
      <c r="D8" s="50" t="s">
        <v>208</v>
      </c>
      <c r="E8" s="165" t="s">
        <v>209</v>
      </c>
      <c r="F8" s="166"/>
      <c r="G8" s="20" t="s">
        <v>3</v>
      </c>
      <c r="H8" s="165"/>
      <c r="I8" s="167"/>
      <c r="J8" s="168"/>
      <c r="R8" s="18" t="s">
        <v>2</v>
      </c>
    </row>
    <row r="9" spans="1:18" ht="18.75" customHeight="1" thickTop="1" x14ac:dyDescent="0.4">
      <c r="C9" s="169" t="s">
        <v>20</v>
      </c>
      <c r="D9" s="51"/>
      <c r="E9" s="161"/>
      <c r="F9" s="162"/>
      <c r="G9" s="12"/>
      <c r="H9" s="161"/>
      <c r="I9" s="163"/>
      <c r="J9" s="164"/>
      <c r="R9" s="18" t="s">
        <v>3</v>
      </c>
    </row>
    <row r="10" spans="1:18" ht="18.75" customHeight="1" x14ac:dyDescent="0.4">
      <c r="C10" s="169"/>
      <c r="D10" s="52"/>
      <c r="E10" s="150"/>
      <c r="F10" s="153"/>
      <c r="G10" s="11"/>
      <c r="H10" s="150"/>
      <c r="I10" s="151"/>
      <c r="J10" s="152"/>
      <c r="R10" s="18" t="s">
        <v>4</v>
      </c>
    </row>
    <row r="11" spans="1:18" ht="18.75" customHeight="1" x14ac:dyDescent="0.4">
      <c r="C11" s="169"/>
      <c r="D11" s="52"/>
      <c r="E11" s="150"/>
      <c r="F11" s="153"/>
      <c r="G11" s="11"/>
      <c r="H11" s="150"/>
      <c r="I11" s="151"/>
      <c r="J11" s="152"/>
      <c r="R11" s="18" t="s">
        <v>5</v>
      </c>
    </row>
    <row r="12" spans="1:18" ht="18.75" customHeight="1" x14ac:dyDescent="0.4">
      <c r="C12" s="169"/>
      <c r="D12" s="52"/>
      <c r="E12" s="150"/>
      <c r="F12" s="153"/>
      <c r="G12" s="11"/>
      <c r="H12" s="150"/>
      <c r="I12" s="151"/>
      <c r="J12" s="152"/>
      <c r="R12" s="18" t="s">
        <v>6</v>
      </c>
    </row>
    <row r="13" spans="1:18" ht="18.75" customHeight="1" thickBot="1" x14ac:dyDescent="0.45">
      <c r="C13" s="170"/>
      <c r="D13" s="53"/>
      <c r="E13" s="154"/>
      <c r="F13" s="155"/>
      <c r="G13" s="21"/>
      <c r="H13" s="154"/>
      <c r="I13" s="156"/>
      <c r="J13" s="157"/>
      <c r="R13" s="18" t="s">
        <v>21</v>
      </c>
    </row>
    <row r="14" spans="1:18" ht="7.5" customHeight="1" x14ac:dyDescent="0.4"/>
    <row r="15" spans="1:18" ht="26.25" customHeight="1" thickBot="1" x14ac:dyDescent="0.45">
      <c r="A15" s="1">
        <v>2</v>
      </c>
      <c r="B15" s="1" t="s">
        <v>101</v>
      </c>
      <c r="E15" s="54" t="s">
        <v>102</v>
      </c>
      <c r="F15" s="54"/>
      <c r="G15" s="158" t="str">
        <f>VLOOKUP(B3,'各部門基準(展示)'!A21:R34,11,0)</f>
        <v>市民交流室</v>
      </c>
      <c r="H15" s="158"/>
      <c r="I15" s="158"/>
      <c r="J15" s="158"/>
    </row>
    <row r="16" spans="1:18" ht="7.5" customHeight="1" thickTop="1" x14ac:dyDescent="0.4"/>
    <row r="17" spans="1:10" ht="15" customHeight="1" x14ac:dyDescent="0.4">
      <c r="B17" s="112" t="s">
        <v>103</v>
      </c>
      <c r="C17" s="112"/>
      <c r="D17" s="55" t="s">
        <v>104</v>
      </c>
      <c r="E17" s="4" t="s">
        <v>105</v>
      </c>
      <c r="G17" s="136" t="s">
        <v>106</v>
      </c>
      <c r="H17" s="136"/>
      <c r="I17" s="8" t="s">
        <v>107</v>
      </c>
    </row>
    <row r="18" spans="1:10" ht="15" customHeight="1" x14ac:dyDescent="0.4">
      <c r="B18" s="159"/>
      <c r="C18" s="159"/>
      <c r="D18" s="26"/>
      <c r="E18" s="56">
        <f>VLOOKUP($B$3,'各部門基準(展示)'!$A$21:$R$34,13,0)</f>
        <v>8</v>
      </c>
      <c r="F18" s="10" t="s">
        <v>68</v>
      </c>
      <c r="G18" s="57">
        <f>VLOOKUP($B$3,'各部門基準(展示)'!$A$21:$R$34,15,0)</f>
        <v>10</v>
      </c>
      <c r="H18" s="58" t="s">
        <v>69</v>
      </c>
      <c r="I18" s="57">
        <f>VLOOKUP($B$3,'各部門基準(展示)'!$A$21:$R$34,17,0)</f>
        <v>2</v>
      </c>
      <c r="J18" s="30" t="s">
        <v>70</v>
      </c>
    </row>
    <row r="19" spans="1:10" ht="7.5" customHeight="1" x14ac:dyDescent="0.4"/>
    <row r="20" spans="1:10" ht="15" customHeight="1" x14ac:dyDescent="0.4">
      <c r="A20" s="1">
        <v>3</v>
      </c>
      <c r="B20" s="1" t="s">
        <v>108</v>
      </c>
    </row>
    <row r="21" spans="1:10" ht="14.45" customHeight="1" x14ac:dyDescent="0.4">
      <c r="C21" s="160" t="str">
        <f>VLOOKUP(B3,'各部門基準(展示)'!A21:R34,3,0)</f>
        <v xml:space="preserve">（１）沖縄県統計グラフコンクールに入賞した作品
（２）沖縄県中学校数学教育会が推薦した作品
（３）数学パズルコーナーの設置 </v>
      </c>
      <c r="D21" s="160"/>
      <c r="E21" s="160"/>
      <c r="F21" s="160"/>
      <c r="G21" s="160"/>
      <c r="H21" s="160"/>
      <c r="I21" s="160"/>
      <c r="J21" s="160"/>
    </row>
    <row r="22" spans="1:10" ht="14.45" customHeight="1" x14ac:dyDescent="0.4">
      <c r="C22" s="160"/>
      <c r="D22" s="160"/>
      <c r="E22" s="160"/>
      <c r="F22" s="160"/>
      <c r="G22" s="160"/>
      <c r="H22" s="160"/>
      <c r="I22" s="160"/>
      <c r="J22" s="160"/>
    </row>
    <row r="23" spans="1:10" ht="14.45" customHeight="1" x14ac:dyDescent="0.4">
      <c r="C23" s="160"/>
      <c r="D23" s="160"/>
      <c r="E23" s="160"/>
      <c r="F23" s="160"/>
      <c r="G23" s="160"/>
      <c r="H23" s="160"/>
      <c r="I23" s="160"/>
      <c r="J23" s="160"/>
    </row>
    <row r="24" spans="1:10" ht="14.45" customHeight="1" x14ac:dyDescent="0.4">
      <c r="C24" s="160"/>
      <c r="D24" s="160"/>
      <c r="E24" s="160"/>
      <c r="F24" s="160"/>
      <c r="G24" s="160"/>
      <c r="H24" s="160"/>
      <c r="I24" s="160"/>
      <c r="J24" s="160"/>
    </row>
    <row r="25" spans="1:10" ht="15" customHeight="1" x14ac:dyDescent="0.4">
      <c r="A25" s="1">
        <v>4</v>
      </c>
      <c r="B25" s="137" t="s">
        <v>109</v>
      </c>
      <c r="C25" s="137"/>
      <c r="D25" s="137"/>
      <c r="E25" s="137"/>
    </row>
    <row r="26" spans="1:10" ht="15" customHeight="1" x14ac:dyDescent="0.4">
      <c r="B26" s="23" t="s">
        <v>13</v>
      </c>
      <c r="C26" s="145" t="s">
        <v>110</v>
      </c>
      <c r="D26" s="145"/>
      <c r="E26" s="145"/>
      <c r="F26" s="145"/>
      <c r="G26" s="145"/>
      <c r="H26" s="145"/>
      <c r="I26" s="145"/>
      <c r="J26" s="145"/>
    </row>
    <row r="27" spans="1:10" ht="15" customHeight="1" x14ac:dyDescent="0.4">
      <c r="B27" s="23" t="s">
        <v>10</v>
      </c>
      <c r="C27" s="145" t="s">
        <v>111</v>
      </c>
      <c r="D27" s="145"/>
      <c r="E27" s="145"/>
      <c r="F27" s="145"/>
      <c r="G27" s="145"/>
      <c r="H27" s="145"/>
      <c r="I27" s="145"/>
      <c r="J27" s="145"/>
    </row>
    <row r="28" spans="1:10" ht="15" customHeight="1" x14ac:dyDescent="0.4">
      <c r="B28" s="23"/>
      <c r="C28" s="145" t="s">
        <v>112</v>
      </c>
      <c r="D28" s="145"/>
      <c r="E28" s="145"/>
      <c r="F28" s="145"/>
      <c r="G28" s="145"/>
      <c r="H28" s="145"/>
      <c r="I28" s="145"/>
      <c r="J28" s="145"/>
    </row>
    <row r="29" spans="1:10" ht="15" customHeight="1" x14ac:dyDescent="0.4">
      <c r="B29" s="8" t="s">
        <v>11</v>
      </c>
      <c r="C29" s="136" t="s">
        <v>113</v>
      </c>
      <c r="D29" s="136"/>
      <c r="E29" s="136"/>
      <c r="F29" s="136"/>
      <c r="G29" s="136"/>
      <c r="H29" s="136"/>
      <c r="I29" s="136"/>
      <c r="J29" s="136"/>
    </row>
    <row r="30" spans="1:10" ht="15" customHeight="1" x14ac:dyDescent="0.4">
      <c r="B30" s="8"/>
      <c r="C30" s="146" t="s">
        <v>114</v>
      </c>
      <c r="D30" s="146"/>
      <c r="E30" s="146"/>
      <c r="F30" s="146"/>
      <c r="G30" s="146"/>
      <c r="H30" s="146"/>
      <c r="I30" s="146"/>
      <c r="J30" s="146"/>
    </row>
    <row r="31" spans="1:10" ht="7.5" customHeight="1" x14ac:dyDescent="0.4">
      <c r="B31" s="8"/>
      <c r="C31" s="7"/>
      <c r="D31" s="7"/>
      <c r="E31" s="7"/>
      <c r="F31" s="7"/>
      <c r="G31" s="7"/>
      <c r="H31" s="7"/>
      <c r="I31" s="7"/>
      <c r="J31" s="7"/>
    </row>
    <row r="32" spans="1:10" ht="15" customHeight="1" x14ac:dyDescent="0.4">
      <c r="B32" s="23"/>
      <c r="C32" s="59" t="s">
        <v>115</v>
      </c>
      <c r="D32" s="60" t="s">
        <v>190</v>
      </c>
      <c r="E32" s="147" t="s">
        <v>191</v>
      </c>
      <c r="F32" s="147"/>
      <c r="G32" s="143" t="s">
        <v>192</v>
      </c>
      <c r="H32" s="143"/>
      <c r="I32" s="143"/>
      <c r="J32" s="143"/>
    </row>
    <row r="33" spans="1:10" ht="15" customHeight="1" x14ac:dyDescent="0.4">
      <c r="B33" s="23"/>
      <c r="C33" s="59" t="s">
        <v>2</v>
      </c>
      <c r="D33" s="60" t="s">
        <v>190</v>
      </c>
      <c r="E33" s="147" t="s">
        <v>191</v>
      </c>
      <c r="F33" s="147"/>
      <c r="G33" s="143"/>
      <c r="H33" s="143"/>
      <c r="I33" s="143"/>
      <c r="J33" s="143"/>
    </row>
    <row r="34" spans="1:10" ht="15" customHeight="1" x14ac:dyDescent="0.4">
      <c r="B34" s="23"/>
      <c r="C34" s="59" t="s">
        <v>116</v>
      </c>
      <c r="D34" s="60" t="s">
        <v>190</v>
      </c>
      <c r="E34" s="147" t="s">
        <v>191</v>
      </c>
      <c r="F34" s="147"/>
      <c r="G34" s="143"/>
      <c r="H34" s="143"/>
      <c r="I34" s="143"/>
      <c r="J34" s="143"/>
    </row>
    <row r="35" spans="1:10" ht="15" customHeight="1" x14ac:dyDescent="0.4">
      <c r="B35" s="23"/>
      <c r="C35" s="59" t="s">
        <v>193</v>
      </c>
      <c r="D35" s="60" t="s">
        <v>190</v>
      </c>
      <c r="E35" s="147" t="s">
        <v>191</v>
      </c>
      <c r="F35" s="147"/>
      <c r="G35" s="143"/>
      <c r="H35" s="143"/>
      <c r="I35" s="143"/>
      <c r="J35" s="143"/>
    </row>
    <row r="36" spans="1:10" ht="15" customHeight="1" x14ac:dyDescent="0.4">
      <c r="B36" s="23"/>
      <c r="C36" s="59" t="s">
        <v>5</v>
      </c>
      <c r="D36" s="60" t="s">
        <v>190</v>
      </c>
      <c r="E36" s="147" t="s">
        <v>191</v>
      </c>
      <c r="F36" s="147"/>
      <c r="G36" s="143"/>
      <c r="H36" s="143"/>
      <c r="I36" s="143"/>
      <c r="J36" s="143"/>
    </row>
    <row r="37" spans="1:10" ht="15" customHeight="1" x14ac:dyDescent="0.4">
      <c r="B37" s="23"/>
      <c r="C37" s="59" t="s">
        <v>6</v>
      </c>
      <c r="D37" s="60" t="s">
        <v>190</v>
      </c>
      <c r="E37" s="147" t="s">
        <v>191</v>
      </c>
      <c r="F37" s="147"/>
      <c r="G37" s="143"/>
      <c r="H37" s="143"/>
      <c r="I37" s="143"/>
      <c r="J37" s="143"/>
    </row>
    <row r="38" spans="1:10" ht="15" customHeight="1" x14ac:dyDescent="0.4">
      <c r="B38" s="23"/>
      <c r="C38" s="59" t="s">
        <v>117</v>
      </c>
      <c r="D38" s="60" t="s">
        <v>190</v>
      </c>
      <c r="E38" s="147" t="s">
        <v>194</v>
      </c>
      <c r="F38" s="147"/>
      <c r="G38" s="148" t="s">
        <v>195</v>
      </c>
      <c r="H38" s="148"/>
      <c r="I38" s="148"/>
      <c r="J38" s="148"/>
    </row>
    <row r="39" spans="1:10" ht="7.5" customHeight="1" x14ac:dyDescent="0.4">
      <c r="B39" s="23"/>
      <c r="C39" s="29"/>
      <c r="D39" s="29"/>
      <c r="E39" s="29"/>
      <c r="F39" s="29"/>
      <c r="G39" s="29"/>
      <c r="H39" s="29"/>
      <c r="I39" s="29"/>
      <c r="J39" s="29"/>
    </row>
    <row r="40" spans="1:10" ht="26.25" customHeight="1" x14ac:dyDescent="0.4">
      <c r="B40" s="23" t="s">
        <v>24</v>
      </c>
      <c r="C40" s="147" t="s">
        <v>118</v>
      </c>
      <c r="D40" s="147"/>
      <c r="E40" s="149"/>
      <c r="F40" s="140"/>
      <c r="G40" s="141"/>
      <c r="H40" s="141"/>
      <c r="I40" s="141"/>
      <c r="J40" s="142"/>
    </row>
    <row r="41" spans="1:10" ht="11.25" customHeight="1" x14ac:dyDescent="0.4">
      <c r="B41" s="23"/>
      <c r="C41" s="24"/>
      <c r="D41" s="24"/>
      <c r="E41" s="144" t="s">
        <v>119</v>
      </c>
      <c r="F41" s="144"/>
      <c r="G41" s="144"/>
      <c r="H41" s="144"/>
      <c r="I41" s="144"/>
      <c r="J41" s="144"/>
    </row>
    <row r="42" spans="1:10" ht="15" customHeight="1" x14ac:dyDescent="0.4">
      <c r="A42" s="1">
        <v>5</v>
      </c>
      <c r="B42" s="137" t="s">
        <v>120</v>
      </c>
      <c r="C42" s="137"/>
      <c r="D42" s="137"/>
      <c r="E42" s="137"/>
      <c r="F42" s="61"/>
      <c r="G42" s="61"/>
      <c r="H42" s="61"/>
      <c r="I42" s="61"/>
      <c r="J42" s="61"/>
    </row>
    <row r="43" spans="1:10" ht="15" customHeight="1" x14ac:dyDescent="0.4">
      <c r="B43" s="8" t="s">
        <v>13</v>
      </c>
      <c r="C43" s="136" t="s">
        <v>121</v>
      </c>
      <c r="D43" s="136"/>
      <c r="E43" s="136"/>
      <c r="F43" s="136"/>
      <c r="G43" s="136"/>
      <c r="H43" s="136"/>
      <c r="I43" s="136"/>
      <c r="J43" s="136"/>
    </row>
    <row r="44" spans="1:10" ht="15" customHeight="1" x14ac:dyDescent="0.4">
      <c r="C44" s="138" t="s">
        <v>22</v>
      </c>
      <c r="D44" s="138"/>
      <c r="E44" s="139" t="s">
        <v>23</v>
      </c>
      <c r="F44" s="140"/>
      <c r="G44" s="141"/>
      <c r="H44" s="141"/>
      <c r="I44" s="141"/>
      <c r="J44" s="142"/>
    </row>
    <row r="45" spans="1:10" ht="15" customHeight="1" x14ac:dyDescent="0.4">
      <c r="B45" s="8" t="s">
        <v>10</v>
      </c>
      <c r="C45" s="1" t="s">
        <v>122</v>
      </c>
      <c r="D45" s="28"/>
      <c r="E45" s="62"/>
      <c r="F45" s="62"/>
      <c r="G45" s="63"/>
      <c r="H45" s="63"/>
      <c r="I45" s="63"/>
      <c r="J45" s="63"/>
    </row>
    <row r="46" spans="1:10" ht="7.5" customHeight="1" x14ac:dyDescent="0.4">
      <c r="B46" s="8"/>
      <c r="D46" s="28"/>
      <c r="E46" s="62"/>
      <c r="F46" s="62"/>
      <c r="G46" s="63"/>
      <c r="H46" s="63"/>
      <c r="I46" s="63"/>
      <c r="J46" s="63"/>
    </row>
    <row r="47" spans="1:10" ht="22.5" customHeight="1" thickBot="1" x14ac:dyDescent="0.45">
      <c r="C47" s="28"/>
      <c r="D47" s="64" t="s">
        <v>166</v>
      </c>
      <c r="E47" s="65" t="s">
        <v>196</v>
      </c>
      <c r="F47" s="65"/>
      <c r="G47" s="66"/>
      <c r="H47" s="66"/>
      <c r="I47" s="66"/>
      <c r="J47" s="67"/>
    </row>
    <row r="48" spans="1:10" ht="7.5" customHeight="1" thickTop="1" x14ac:dyDescent="0.4">
      <c r="C48" s="28"/>
      <c r="D48" s="28"/>
      <c r="E48" s="62"/>
      <c r="F48" s="62"/>
      <c r="G48" s="63"/>
      <c r="H48" s="63"/>
      <c r="I48" s="63"/>
      <c r="J48" s="63"/>
    </row>
    <row r="49" spans="1:13" ht="15" customHeight="1" x14ac:dyDescent="0.4">
      <c r="A49" s="1">
        <v>6</v>
      </c>
      <c r="B49" s="137" t="s">
        <v>123</v>
      </c>
      <c r="C49" s="137"/>
    </row>
    <row r="50" spans="1:13" ht="15" customHeight="1" x14ac:dyDescent="0.4">
      <c r="B50" s="8" t="s">
        <v>13</v>
      </c>
      <c r="C50" s="1" t="s">
        <v>124</v>
      </c>
      <c r="D50" s="8" t="s">
        <v>166</v>
      </c>
      <c r="E50" s="136" t="s">
        <v>197</v>
      </c>
      <c r="F50" s="136"/>
      <c r="G50" s="136" t="s">
        <v>198</v>
      </c>
      <c r="H50" s="136"/>
      <c r="I50" s="136"/>
      <c r="J50" s="136"/>
    </row>
    <row r="51" spans="1:13" ht="15" customHeight="1" x14ac:dyDescent="0.4">
      <c r="B51" s="8" t="s">
        <v>10</v>
      </c>
      <c r="C51" s="1" t="s">
        <v>125</v>
      </c>
      <c r="D51" s="8" t="s">
        <v>199</v>
      </c>
      <c r="E51" s="136" t="s">
        <v>232</v>
      </c>
      <c r="F51" s="136"/>
      <c r="G51" s="136"/>
      <c r="H51" s="136"/>
      <c r="I51" s="136"/>
      <c r="J51" s="136"/>
    </row>
    <row r="52" spans="1:13" ht="15" customHeight="1" x14ac:dyDescent="0.4">
      <c r="B52" s="8" t="s">
        <v>11</v>
      </c>
      <c r="C52" s="1" t="s">
        <v>126</v>
      </c>
      <c r="D52" s="8" t="s">
        <v>166</v>
      </c>
      <c r="E52" s="136" t="s">
        <v>201</v>
      </c>
      <c r="F52" s="136"/>
      <c r="G52" s="136" t="s">
        <v>127</v>
      </c>
      <c r="H52" s="136"/>
      <c r="I52" s="136"/>
      <c r="J52" s="136"/>
    </row>
    <row r="53" spans="1:13" ht="15" customHeight="1" x14ac:dyDescent="0.4">
      <c r="B53" s="8"/>
      <c r="D53" s="8"/>
      <c r="E53" s="112"/>
      <c r="F53" s="112"/>
    </row>
    <row r="54" spans="1:13" ht="7.5" customHeight="1" x14ac:dyDescent="0.4"/>
    <row r="55" spans="1:13" ht="15" customHeight="1" x14ac:dyDescent="0.4">
      <c r="A55" s="1">
        <v>7</v>
      </c>
      <c r="B55" s="10" t="s">
        <v>128</v>
      </c>
    </row>
    <row r="56" spans="1:13" ht="48.75" customHeight="1" x14ac:dyDescent="0.4">
      <c r="B56" s="143" t="s">
        <v>129</v>
      </c>
      <c r="C56" s="143"/>
      <c r="D56" s="143"/>
      <c r="E56" s="143"/>
      <c r="F56" s="143"/>
      <c r="G56" s="143"/>
      <c r="H56" s="143"/>
      <c r="I56" s="143"/>
      <c r="J56" s="143"/>
    </row>
    <row r="57" spans="1:13" ht="15" customHeight="1" x14ac:dyDescent="0.4">
      <c r="C57" s="8"/>
      <c r="D57" s="68"/>
      <c r="M57" s="69"/>
    </row>
    <row r="58" spans="1:13" ht="15" customHeight="1" x14ac:dyDescent="0.4">
      <c r="C58" s="8"/>
      <c r="D58" s="68"/>
      <c r="M58" s="69"/>
    </row>
    <row r="59" spans="1:13" ht="15" customHeight="1" x14ac:dyDescent="0.4">
      <c r="C59" s="8"/>
      <c r="D59" s="70"/>
      <c r="I59" s="10"/>
      <c r="M59" s="69"/>
    </row>
    <row r="60" spans="1:13" ht="15" customHeight="1" x14ac:dyDescent="0.4">
      <c r="C60" s="71"/>
      <c r="D60" s="72"/>
      <c r="E60" s="10"/>
      <c r="F60" s="10"/>
      <c r="G60" s="10"/>
      <c r="H60" s="10"/>
      <c r="I60" s="10"/>
      <c r="M60" s="69"/>
    </row>
    <row r="61" spans="1:13" ht="15" customHeight="1" x14ac:dyDescent="0.4">
      <c r="C61" s="71"/>
      <c r="D61" s="72"/>
      <c r="E61" s="10"/>
      <c r="F61" s="10"/>
      <c r="G61" s="10"/>
      <c r="H61" s="10"/>
      <c r="I61" s="10"/>
      <c r="M61" s="69"/>
    </row>
    <row r="62" spans="1:13" ht="15" customHeight="1" x14ac:dyDescent="0.4">
      <c r="B62" s="136"/>
      <c r="C62" s="136"/>
    </row>
    <row r="63" spans="1:13" ht="15" customHeight="1" x14ac:dyDescent="0.4">
      <c r="D63" s="8"/>
    </row>
    <row r="64" spans="1:13" ht="15" customHeight="1" x14ac:dyDescent="0.4">
      <c r="D64" s="8"/>
    </row>
    <row r="65" spans="4:4" ht="15" customHeight="1" x14ac:dyDescent="0.4"/>
    <row r="66" spans="4:4" ht="15" customHeight="1" x14ac:dyDescent="0.4">
      <c r="D66" s="8"/>
    </row>
    <row r="67" spans="4:4" ht="15" customHeight="1" x14ac:dyDescent="0.4"/>
    <row r="68" spans="4:4" ht="15" customHeight="1" x14ac:dyDescent="0.4"/>
    <row r="69" spans="4:4" ht="15" customHeight="1" x14ac:dyDescent="0.4"/>
  </sheetData>
  <mergeCells count="57">
    <mergeCell ref="A1:E1"/>
    <mergeCell ref="E3:J3"/>
    <mergeCell ref="E4:J4"/>
    <mergeCell ref="B5:C5"/>
    <mergeCell ref="E6:F6"/>
    <mergeCell ref="H6:J6"/>
    <mergeCell ref="E7:F7"/>
    <mergeCell ref="H7:J7"/>
    <mergeCell ref="E8:F8"/>
    <mergeCell ref="H8:J8"/>
    <mergeCell ref="C9:C13"/>
    <mergeCell ref="E9:F9"/>
    <mergeCell ref="H9:J9"/>
    <mergeCell ref="E10:F10"/>
    <mergeCell ref="H10:J10"/>
    <mergeCell ref="E11:F11"/>
    <mergeCell ref="C26:J26"/>
    <mergeCell ref="H11:J11"/>
    <mergeCell ref="E12:F12"/>
    <mergeCell ref="H12:J12"/>
    <mergeCell ref="E13:F13"/>
    <mergeCell ref="H13:J13"/>
    <mergeCell ref="G15:J15"/>
    <mergeCell ref="B17:C17"/>
    <mergeCell ref="G17:H17"/>
    <mergeCell ref="B18:C18"/>
    <mergeCell ref="C21:J24"/>
    <mergeCell ref="B25:E25"/>
    <mergeCell ref="E41:J41"/>
    <mergeCell ref="C27:J27"/>
    <mergeCell ref="C28:J28"/>
    <mergeCell ref="C29:J29"/>
    <mergeCell ref="C30:J30"/>
    <mergeCell ref="E32:F32"/>
    <mergeCell ref="G32:J37"/>
    <mergeCell ref="E33:F33"/>
    <mergeCell ref="E34:F34"/>
    <mergeCell ref="E35:F35"/>
    <mergeCell ref="E36:F36"/>
    <mergeCell ref="E37:F37"/>
    <mergeCell ref="E38:F38"/>
    <mergeCell ref="G38:J38"/>
    <mergeCell ref="C40:D40"/>
    <mergeCell ref="E40:J40"/>
    <mergeCell ref="B62:C62"/>
    <mergeCell ref="B42:E42"/>
    <mergeCell ref="C43:J43"/>
    <mergeCell ref="C44:D44"/>
    <mergeCell ref="E44:J44"/>
    <mergeCell ref="B49:C49"/>
    <mergeCell ref="E50:F50"/>
    <mergeCell ref="G50:J50"/>
    <mergeCell ref="E51:J51"/>
    <mergeCell ref="E52:F52"/>
    <mergeCell ref="G52:J52"/>
    <mergeCell ref="E53:F53"/>
    <mergeCell ref="B56:J56"/>
  </mergeCells>
  <phoneticPr fontId="1"/>
  <dataValidations count="1">
    <dataValidation type="list" allowBlank="1" showInputMessage="1" showErrorMessage="1" sqref="G7:G13" xr:uid="{BFA91FA6-A57C-48AC-A452-342C4C3E2239}">
      <formula1>$R$7:$R$13</formula1>
    </dataValidation>
  </dataValidations>
  <hyperlinks>
    <hyperlink ref="E44" r:id="rId1" xr:uid="{A12E9967-1434-4FE2-977E-95CC001358F5}"/>
  </hyperlinks>
  <printOptions horizontalCentered="1"/>
  <pageMargins left="0.23622047244094491" right="0.23622047244094491" top="0.35433070866141736" bottom="0.35433070866141736" header="0" footer="0"/>
  <pageSetup paperSize="9" scale="82"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6EC7C-1E2E-460A-ABD8-1577B517E597}">
  <sheetPr>
    <tabColor rgb="FFFFFF00"/>
  </sheetPr>
  <dimension ref="A1:R69"/>
  <sheetViews>
    <sheetView view="pageBreakPreview" zoomScaleNormal="100" zoomScaleSheetLayoutView="100" workbookViewId="0">
      <selection sqref="A1:E1"/>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1" t="s">
        <v>98</v>
      </c>
      <c r="B1" s="171"/>
      <c r="C1" s="171"/>
      <c r="D1" s="171"/>
      <c r="E1" s="171"/>
      <c r="F1" s="48"/>
      <c r="G1" s="48"/>
      <c r="H1" s="48"/>
      <c r="I1" s="48"/>
      <c r="J1" s="48"/>
    </row>
    <row r="2" spans="1:18" ht="7.5" customHeight="1" thickBot="1" x14ac:dyDescent="0.45"/>
    <row r="3" spans="1:18" ht="18.75" customHeight="1" thickTop="1" thickBot="1" x14ac:dyDescent="0.45">
      <c r="B3" s="25">
        <v>5</v>
      </c>
      <c r="C3" s="14" t="str">
        <f>VLOOKUP(B3,'各部門基準(展示)'!A21:R34,2,0)</f>
        <v>科学</v>
      </c>
      <c r="D3" s="15" t="s">
        <v>8</v>
      </c>
      <c r="E3" s="172" t="str">
        <f>'各部門基準(展示)'!D3</f>
        <v>開催期日：令和６年１２月８日（土）～９日（日）</v>
      </c>
      <c r="F3" s="146"/>
      <c r="G3" s="146"/>
      <c r="H3" s="146"/>
      <c r="I3" s="146"/>
      <c r="J3" s="146"/>
    </row>
    <row r="4" spans="1:18" ht="18.600000000000001" customHeight="1" thickTop="1" x14ac:dyDescent="0.4">
      <c r="E4" s="146" t="str">
        <f>'各部門基準(展示)'!D4</f>
        <v>展示会場：アイム・ユニバースてだこホール　市民交流室・多目的室</v>
      </c>
      <c r="F4" s="146"/>
      <c r="G4" s="146"/>
      <c r="H4" s="146"/>
      <c r="I4" s="146"/>
      <c r="J4" s="146"/>
    </row>
    <row r="5" spans="1:18" ht="15" customHeight="1" thickBot="1" x14ac:dyDescent="0.45">
      <c r="A5" s="1">
        <v>1</v>
      </c>
      <c r="B5" s="136" t="s">
        <v>14</v>
      </c>
      <c r="C5" s="136"/>
    </row>
    <row r="6" spans="1:18" ht="18.75" customHeight="1" thickBot="1" x14ac:dyDescent="0.45">
      <c r="C6" s="2"/>
      <c r="D6" s="6" t="s">
        <v>99</v>
      </c>
      <c r="E6" s="173" t="s">
        <v>100</v>
      </c>
      <c r="F6" s="174"/>
      <c r="G6" s="3" t="s">
        <v>17</v>
      </c>
      <c r="H6" s="173" t="s">
        <v>9</v>
      </c>
      <c r="I6" s="175"/>
      <c r="J6" s="176"/>
    </row>
    <row r="7" spans="1:18" ht="18.75" customHeight="1" thickTop="1" x14ac:dyDescent="0.4">
      <c r="C7" s="16" t="s">
        <v>18</v>
      </c>
      <c r="D7" s="49" t="s">
        <v>210</v>
      </c>
      <c r="E7" s="161" t="s">
        <v>211</v>
      </c>
      <c r="F7" s="162"/>
      <c r="G7" s="17" t="s">
        <v>3</v>
      </c>
      <c r="H7" s="161"/>
      <c r="I7" s="163"/>
      <c r="J7" s="164"/>
      <c r="R7" s="18" t="s">
        <v>1</v>
      </c>
    </row>
    <row r="8" spans="1:18" ht="18.75" customHeight="1" thickBot="1" x14ac:dyDescent="0.45">
      <c r="C8" s="19" t="s">
        <v>19</v>
      </c>
      <c r="D8" s="50" t="s">
        <v>212</v>
      </c>
      <c r="E8" s="165" t="s">
        <v>131</v>
      </c>
      <c r="F8" s="166"/>
      <c r="G8" s="20" t="s">
        <v>1</v>
      </c>
      <c r="H8" s="165"/>
      <c r="I8" s="167"/>
      <c r="J8" s="168"/>
      <c r="R8" s="18" t="s">
        <v>2</v>
      </c>
    </row>
    <row r="9" spans="1:18" ht="18.75" customHeight="1" thickTop="1" x14ac:dyDescent="0.4">
      <c r="C9" s="169" t="s">
        <v>20</v>
      </c>
      <c r="D9" s="51"/>
      <c r="E9" s="161"/>
      <c r="F9" s="162"/>
      <c r="G9" s="12"/>
      <c r="H9" s="161"/>
      <c r="I9" s="163"/>
      <c r="J9" s="164"/>
      <c r="R9" s="18" t="s">
        <v>3</v>
      </c>
    </row>
    <row r="10" spans="1:18" ht="18.75" customHeight="1" x14ac:dyDescent="0.4">
      <c r="C10" s="169"/>
      <c r="D10" s="52"/>
      <c r="E10" s="150"/>
      <c r="F10" s="153"/>
      <c r="G10" s="11"/>
      <c r="H10" s="150"/>
      <c r="I10" s="151"/>
      <c r="J10" s="152"/>
      <c r="R10" s="18" t="s">
        <v>4</v>
      </c>
    </row>
    <row r="11" spans="1:18" ht="18.75" customHeight="1" x14ac:dyDescent="0.4">
      <c r="C11" s="169"/>
      <c r="D11" s="52"/>
      <c r="E11" s="150"/>
      <c r="F11" s="153"/>
      <c r="G11" s="11"/>
      <c r="H11" s="150"/>
      <c r="I11" s="151"/>
      <c r="J11" s="152"/>
      <c r="R11" s="18" t="s">
        <v>5</v>
      </c>
    </row>
    <row r="12" spans="1:18" ht="18.75" customHeight="1" x14ac:dyDescent="0.4">
      <c r="C12" s="169"/>
      <c r="D12" s="52"/>
      <c r="E12" s="150"/>
      <c r="F12" s="153"/>
      <c r="G12" s="11"/>
      <c r="H12" s="150"/>
      <c r="I12" s="151"/>
      <c r="J12" s="152"/>
      <c r="R12" s="18" t="s">
        <v>6</v>
      </c>
    </row>
    <row r="13" spans="1:18" ht="18.75" customHeight="1" thickBot="1" x14ac:dyDescent="0.45">
      <c r="C13" s="170"/>
      <c r="D13" s="53"/>
      <c r="E13" s="154"/>
      <c r="F13" s="155"/>
      <c r="G13" s="21"/>
      <c r="H13" s="154"/>
      <c r="I13" s="156"/>
      <c r="J13" s="157"/>
      <c r="R13" s="18" t="s">
        <v>21</v>
      </c>
    </row>
    <row r="14" spans="1:18" ht="7.5" customHeight="1" x14ac:dyDescent="0.4"/>
    <row r="15" spans="1:18" ht="26.25" customHeight="1" thickBot="1" x14ac:dyDescent="0.45">
      <c r="A15" s="1">
        <v>2</v>
      </c>
      <c r="B15" s="1" t="s">
        <v>101</v>
      </c>
      <c r="E15" s="54" t="s">
        <v>102</v>
      </c>
      <c r="F15" s="54"/>
      <c r="G15" s="158" t="str">
        <f>VLOOKUP(B3,'各部門基準(展示)'!A21:R34,11,0)</f>
        <v>市民交流室</v>
      </c>
      <c r="H15" s="158"/>
      <c r="I15" s="158"/>
      <c r="J15" s="158"/>
    </row>
    <row r="16" spans="1:18" ht="7.5" customHeight="1" thickTop="1" x14ac:dyDescent="0.4"/>
    <row r="17" spans="1:10" ht="15" customHeight="1" x14ac:dyDescent="0.4">
      <c r="B17" s="112" t="s">
        <v>103</v>
      </c>
      <c r="C17" s="112"/>
      <c r="D17" s="55" t="s">
        <v>104</v>
      </c>
      <c r="E17" s="4" t="s">
        <v>105</v>
      </c>
      <c r="G17" s="136" t="s">
        <v>106</v>
      </c>
      <c r="H17" s="136"/>
      <c r="I17" s="8" t="s">
        <v>107</v>
      </c>
    </row>
    <row r="18" spans="1:10" ht="15" customHeight="1" x14ac:dyDescent="0.4">
      <c r="B18" s="159"/>
      <c r="C18" s="159"/>
      <c r="D18" s="26"/>
      <c r="E18" s="56">
        <f>VLOOKUP($B$3,'各部門基準(展示)'!$A$21:$R$34,13,0)</f>
        <v>8</v>
      </c>
      <c r="F18" s="10" t="s">
        <v>68</v>
      </c>
      <c r="G18" s="57">
        <f>VLOOKUP($B$3,'各部門基準(展示)'!$A$21:$R$34,15,0)</f>
        <v>7</v>
      </c>
      <c r="H18" s="58" t="s">
        <v>69</v>
      </c>
      <c r="I18" s="57">
        <f>VLOOKUP($B$3,'各部門基準(展示)'!$A$21:$R$34,17,0)</f>
        <v>2</v>
      </c>
      <c r="J18" s="30" t="s">
        <v>70</v>
      </c>
    </row>
    <row r="19" spans="1:10" ht="7.5" customHeight="1" x14ac:dyDescent="0.4"/>
    <row r="20" spans="1:10" ht="15" customHeight="1" x14ac:dyDescent="0.4">
      <c r="A20" s="1">
        <v>3</v>
      </c>
      <c r="B20" s="1" t="s">
        <v>108</v>
      </c>
    </row>
    <row r="21" spans="1:10" ht="15.6" customHeight="1" x14ac:dyDescent="0.4">
      <c r="C21" s="160" t="str">
        <f>VLOOKUP(B3,'各部門基準(展示)'!A21:R34,3,0)</f>
        <v>各地区の出品基準および割当
（１）沖縄県児童生徒科学賞作品展（最優秀賞、優秀賞、優良賞を受賞した作品）
（２）各地区から３点以内とする。
　　　※上位入賞作品のみで３点に満たない場合は佳作からも出品可とする。</v>
      </c>
      <c r="D21" s="160"/>
      <c r="E21" s="160"/>
      <c r="F21" s="160"/>
      <c r="G21" s="160"/>
      <c r="H21" s="160"/>
      <c r="I21" s="160"/>
      <c r="J21" s="160"/>
    </row>
    <row r="22" spans="1:10" ht="15.6" customHeight="1" x14ac:dyDescent="0.4">
      <c r="C22" s="160"/>
      <c r="D22" s="160"/>
      <c r="E22" s="160"/>
      <c r="F22" s="160"/>
      <c r="G22" s="160"/>
      <c r="H22" s="160"/>
      <c r="I22" s="160"/>
      <c r="J22" s="160"/>
    </row>
    <row r="23" spans="1:10" ht="15.6" customHeight="1" x14ac:dyDescent="0.4">
      <c r="C23" s="160"/>
      <c r="D23" s="160"/>
      <c r="E23" s="160"/>
      <c r="F23" s="160"/>
      <c r="G23" s="160"/>
      <c r="H23" s="160"/>
      <c r="I23" s="160"/>
      <c r="J23" s="160"/>
    </row>
    <row r="24" spans="1:10" ht="15.6" customHeight="1" x14ac:dyDescent="0.4">
      <c r="C24" s="160"/>
      <c r="D24" s="160"/>
      <c r="E24" s="160"/>
      <c r="F24" s="160"/>
      <c r="G24" s="160"/>
      <c r="H24" s="160"/>
      <c r="I24" s="160"/>
      <c r="J24" s="160"/>
    </row>
    <row r="25" spans="1:10" ht="15" customHeight="1" x14ac:dyDescent="0.4">
      <c r="A25" s="1">
        <v>4</v>
      </c>
      <c r="B25" s="137" t="s">
        <v>109</v>
      </c>
      <c r="C25" s="137"/>
      <c r="D25" s="137"/>
      <c r="E25" s="137"/>
    </row>
    <row r="26" spans="1:10" ht="15" customHeight="1" x14ac:dyDescent="0.4">
      <c r="B26" s="23" t="s">
        <v>13</v>
      </c>
      <c r="C26" s="145" t="s">
        <v>110</v>
      </c>
      <c r="D26" s="145"/>
      <c r="E26" s="145"/>
      <c r="F26" s="145"/>
      <c r="G26" s="145"/>
      <c r="H26" s="145"/>
      <c r="I26" s="145"/>
      <c r="J26" s="145"/>
    </row>
    <row r="27" spans="1:10" ht="15" customHeight="1" x14ac:dyDescent="0.4">
      <c r="B27" s="23" t="s">
        <v>10</v>
      </c>
      <c r="C27" s="145" t="s">
        <v>111</v>
      </c>
      <c r="D27" s="145"/>
      <c r="E27" s="145"/>
      <c r="F27" s="145"/>
      <c r="G27" s="145"/>
      <c r="H27" s="145"/>
      <c r="I27" s="145"/>
      <c r="J27" s="145"/>
    </row>
    <row r="28" spans="1:10" ht="15" customHeight="1" x14ac:dyDescent="0.4">
      <c r="B28" s="23"/>
      <c r="C28" s="145" t="s">
        <v>112</v>
      </c>
      <c r="D28" s="145"/>
      <c r="E28" s="145"/>
      <c r="F28" s="145"/>
      <c r="G28" s="145"/>
      <c r="H28" s="145"/>
      <c r="I28" s="145"/>
      <c r="J28" s="145"/>
    </row>
    <row r="29" spans="1:10" ht="15" customHeight="1" x14ac:dyDescent="0.4">
      <c r="B29" s="8" t="s">
        <v>11</v>
      </c>
      <c r="C29" s="136" t="s">
        <v>113</v>
      </c>
      <c r="D29" s="136"/>
      <c r="E29" s="136"/>
      <c r="F29" s="136"/>
      <c r="G29" s="136"/>
      <c r="H29" s="136"/>
      <c r="I29" s="136"/>
      <c r="J29" s="136"/>
    </row>
    <row r="30" spans="1:10" ht="15" customHeight="1" x14ac:dyDescent="0.4">
      <c r="B30" s="8"/>
      <c r="C30" s="146" t="s">
        <v>231</v>
      </c>
      <c r="D30" s="146"/>
      <c r="E30" s="146"/>
      <c r="F30" s="146"/>
      <c r="G30" s="146"/>
      <c r="H30" s="146"/>
      <c r="I30" s="146"/>
      <c r="J30" s="146"/>
    </row>
    <row r="31" spans="1:10" ht="7.5" customHeight="1" x14ac:dyDescent="0.4">
      <c r="B31" s="8"/>
      <c r="C31" s="7"/>
      <c r="D31" s="7"/>
      <c r="E31" s="7"/>
      <c r="F31" s="7"/>
      <c r="G31" s="7"/>
      <c r="H31" s="7"/>
      <c r="I31" s="7"/>
      <c r="J31" s="7"/>
    </row>
    <row r="32" spans="1:10" ht="15" customHeight="1" x14ac:dyDescent="0.4">
      <c r="B32" s="23"/>
      <c r="C32" s="59" t="s">
        <v>115</v>
      </c>
      <c r="D32" s="60" t="s">
        <v>190</v>
      </c>
      <c r="E32" s="147" t="s">
        <v>191</v>
      </c>
      <c r="F32" s="147"/>
      <c r="G32" s="143" t="s">
        <v>192</v>
      </c>
      <c r="H32" s="143"/>
      <c r="I32" s="143"/>
      <c r="J32" s="143"/>
    </row>
    <row r="33" spans="1:10" ht="15" customHeight="1" x14ac:dyDescent="0.4">
      <c r="B33" s="23"/>
      <c r="C33" s="59" t="s">
        <v>2</v>
      </c>
      <c r="D33" s="60" t="s">
        <v>190</v>
      </c>
      <c r="E33" s="147" t="s">
        <v>191</v>
      </c>
      <c r="F33" s="147"/>
      <c r="G33" s="143"/>
      <c r="H33" s="143"/>
      <c r="I33" s="143"/>
      <c r="J33" s="143"/>
    </row>
    <row r="34" spans="1:10" ht="15" customHeight="1" x14ac:dyDescent="0.4">
      <c r="B34" s="23"/>
      <c r="C34" s="59" t="s">
        <v>116</v>
      </c>
      <c r="D34" s="60" t="s">
        <v>190</v>
      </c>
      <c r="E34" s="147" t="s">
        <v>191</v>
      </c>
      <c r="F34" s="147"/>
      <c r="G34" s="143"/>
      <c r="H34" s="143"/>
      <c r="I34" s="143"/>
      <c r="J34" s="143"/>
    </row>
    <row r="35" spans="1:10" ht="15" customHeight="1" x14ac:dyDescent="0.4">
      <c r="B35" s="23"/>
      <c r="C35" s="59" t="s">
        <v>193</v>
      </c>
      <c r="D35" s="60" t="s">
        <v>190</v>
      </c>
      <c r="E35" s="147" t="s">
        <v>191</v>
      </c>
      <c r="F35" s="147"/>
      <c r="G35" s="143"/>
      <c r="H35" s="143"/>
      <c r="I35" s="143"/>
      <c r="J35" s="143"/>
    </row>
    <row r="36" spans="1:10" ht="15" customHeight="1" x14ac:dyDescent="0.4">
      <c r="B36" s="23"/>
      <c r="C36" s="59" t="s">
        <v>5</v>
      </c>
      <c r="D36" s="60" t="s">
        <v>190</v>
      </c>
      <c r="E36" s="147" t="s">
        <v>191</v>
      </c>
      <c r="F36" s="147"/>
      <c r="G36" s="143"/>
      <c r="H36" s="143"/>
      <c r="I36" s="143"/>
      <c r="J36" s="143"/>
    </row>
    <row r="37" spans="1:10" ht="15" customHeight="1" x14ac:dyDescent="0.4">
      <c r="B37" s="23"/>
      <c r="C37" s="59" t="s">
        <v>6</v>
      </c>
      <c r="D37" s="60" t="s">
        <v>190</v>
      </c>
      <c r="E37" s="147" t="s">
        <v>191</v>
      </c>
      <c r="F37" s="147"/>
      <c r="G37" s="143"/>
      <c r="H37" s="143"/>
      <c r="I37" s="143"/>
      <c r="J37" s="143"/>
    </row>
    <row r="38" spans="1:10" ht="15" customHeight="1" x14ac:dyDescent="0.4">
      <c r="B38" s="23"/>
      <c r="C38" s="59" t="s">
        <v>117</v>
      </c>
      <c r="D38" s="60" t="s">
        <v>190</v>
      </c>
      <c r="E38" s="147" t="s">
        <v>194</v>
      </c>
      <c r="F38" s="147"/>
      <c r="G38" s="148" t="s">
        <v>195</v>
      </c>
      <c r="H38" s="148"/>
      <c r="I38" s="148"/>
      <c r="J38" s="148"/>
    </row>
    <row r="39" spans="1:10" ht="7.5" customHeight="1" x14ac:dyDescent="0.4">
      <c r="B39" s="23"/>
      <c r="C39" s="29"/>
      <c r="D39" s="29"/>
      <c r="E39" s="29"/>
      <c r="F39" s="29"/>
      <c r="G39" s="29"/>
      <c r="H39" s="29"/>
      <c r="I39" s="29"/>
      <c r="J39" s="29"/>
    </row>
    <row r="40" spans="1:10" ht="26.25" customHeight="1" x14ac:dyDescent="0.4">
      <c r="B40" s="23" t="s">
        <v>24</v>
      </c>
      <c r="C40" s="147" t="s">
        <v>118</v>
      </c>
      <c r="D40" s="147"/>
      <c r="E40" s="149"/>
      <c r="F40" s="140"/>
      <c r="G40" s="141"/>
      <c r="H40" s="141"/>
      <c r="I40" s="141"/>
      <c r="J40" s="142"/>
    </row>
    <row r="41" spans="1:10" ht="11.25" customHeight="1" x14ac:dyDescent="0.4">
      <c r="B41" s="23"/>
      <c r="C41" s="24"/>
      <c r="D41" s="24"/>
      <c r="E41" s="144" t="s">
        <v>119</v>
      </c>
      <c r="F41" s="144"/>
      <c r="G41" s="144"/>
      <c r="H41" s="144"/>
      <c r="I41" s="144"/>
      <c r="J41" s="144"/>
    </row>
    <row r="42" spans="1:10" ht="15" customHeight="1" x14ac:dyDescent="0.4">
      <c r="A42" s="1">
        <v>5</v>
      </c>
      <c r="B42" s="137" t="s">
        <v>120</v>
      </c>
      <c r="C42" s="137"/>
      <c r="D42" s="137"/>
      <c r="E42" s="137"/>
      <c r="F42" s="61"/>
      <c r="G42" s="61"/>
      <c r="H42" s="61"/>
      <c r="I42" s="61"/>
      <c r="J42" s="61"/>
    </row>
    <row r="43" spans="1:10" ht="15" customHeight="1" x14ac:dyDescent="0.4">
      <c r="B43" s="8" t="s">
        <v>13</v>
      </c>
      <c r="C43" s="136" t="s">
        <v>121</v>
      </c>
      <c r="D43" s="136"/>
      <c r="E43" s="136"/>
      <c r="F43" s="136"/>
      <c r="G43" s="136"/>
      <c r="H43" s="136"/>
      <c r="I43" s="136"/>
      <c r="J43" s="136"/>
    </row>
    <row r="44" spans="1:10" ht="15" customHeight="1" x14ac:dyDescent="0.4">
      <c r="C44" s="138" t="s">
        <v>22</v>
      </c>
      <c r="D44" s="138"/>
      <c r="E44" s="139" t="s">
        <v>23</v>
      </c>
      <c r="F44" s="140"/>
      <c r="G44" s="141"/>
      <c r="H44" s="141"/>
      <c r="I44" s="141"/>
      <c r="J44" s="142"/>
    </row>
    <row r="45" spans="1:10" ht="15" customHeight="1" x14ac:dyDescent="0.4">
      <c r="B45" s="8" t="s">
        <v>10</v>
      </c>
      <c r="C45" s="1" t="s">
        <v>122</v>
      </c>
      <c r="D45" s="28"/>
      <c r="E45" s="62"/>
      <c r="F45" s="62"/>
      <c r="G45" s="63"/>
      <c r="H45" s="63"/>
      <c r="I45" s="63"/>
      <c r="J45" s="63"/>
    </row>
    <row r="46" spans="1:10" ht="7.5" customHeight="1" x14ac:dyDescent="0.4">
      <c r="B46" s="8"/>
      <c r="D46" s="28"/>
      <c r="E46" s="62"/>
      <c r="F46" s="62"/>
      <c r="G46" s="63"/>
      <c r="H46" s="63"/>
      <c r="I46" s="63"/>
      <c r="J46" s="63"/>
    </row>
    <row r="47" spans="1:10" ht="22.5" customHeight="1" thickBot="1" x14ac:dyDescent="0.45">
      <c r="C47" s="28"/>
      <c r="D47" s="64" t="s">
        <v>166</v>
      </c>
      <c r="E47" s="65" t="s">
        <v>196</v>
      </c>
      <c r="F47" s="65"/>
      <c r="G47" s="66"/>
      <c r="H47" s="66"/>
      <c r="I47" s="66"/>
      <c r="J47" s="67"/>
    </row>
    <row r="48" spans="1:10" ht="7.5" customHeight="1" thickTop="1" x14ac:dyDescent="0.4">
      <c r="C48" s="28"/>
      <c r="D48" s="28"/>
      <c r="E48" s="62"/>
      <c r="F48" s="62"/>
      <c r="G48" s="63"/>
      <c r="H48" s="63"/>
      <c r="I48" s="63"/>
      <c r="J48" s="63"/>
    </row>
    <row r="49" spans="1:13" ht="15" customHeight="1" x14ac:dyDescent="0.4">
      <c r="A49" s="1">
        <v>6</v>
      </c>
      <c r="B49" s="137" t="s">
        <v>123</v>
      </c>
      <c r="C49" s="137"/>
    </row>
    <row r="50" spans="1:13" ht="15" customHeight="1" x14ac:dyDescent="0.4">
      <c r="B50" s="8" t="s">
        <v>13</v>
      </c>
      <c r="C50" s="1" t="s">
        <v>124</v>
      </c>
      <c r="D50" s="8" t="s">
        <v>166</v>
      </c>
      <c r="E50" s="136" t="s">
        <v>197</v>
      </c>
      <c r="F50" s="136"/>
      <c r="G50" s="136" t="s">
        <v>198</v>
      </c>
      <c r="H50" s="136"/>
      <c r="I50" s="136"/>
      <c r="J50" s="136"/>
    </row>
    <row r="51" spans="1:13" ht="15" customHeight="1" x14ac:dyDescent="0.4">
      <c r="B51" s="8" t="s">
        <v>10</v>
      </c>
      <c r="C51" s="1" t="s">
        <v>125</v>
      </c>
      <c r="D51" s="8" t="s">
        <v>199</v>
      </c>
      <c r="E51" s="136" t="s">
        <v>232</v>
      </c>
      <c r="F51" s="136"/>
      <c r="G51" s="136"/>
      <c r="H51" s="136"/>
      <c r="I51" s="136"/>
      <c r="J51" s="136"/>
    </row>
    <row r="52" spans="1:13" ht="15" customHeight="1" x14ac:dyDescent="0.4">
      <c r="B52" s="8" t="s">
        <v>11</v>
      </c>
      <c r="C52" s="1" t="s">
        <v>126</v>
      </c>
      <c r="D52" s="8" t="s">
        <v>166</v>
      </c>
      <c r="E52" s="136" t="s">
        <v>201</v>
      </c>
      <c r="F52" s="136"/>
      <c r="G52" s="136" t="s">
        <v>127</v>
      </c>
      <c r="H52" s="136"/>
      <c r="I52" s="136"/>
      <c r="J52" s="136"/>
    </row>
    <row r="53" spans="1:13" ht="15" customHeight="1" x14ac:dyDescent="0.4">
      <c r="B53" s="8"/>
      <c r="D53" s="8"/>
      <c r="E53" s="112"/>
      <c r="F53" s="112"/>
    </row>
    <row r="54" spans="1:13" ht="7.5" customHeight="1" x14ac:dyDescent="0.4"/>
    <row r="55" spans="1:13" ht="15" customHeight="1" x14ac:dyDescent="0.4">
      <c r="A55" s="1">
        <v>7</v>
      </c>
      <c r="B55" s="10" t="s">
        <v>128</v>
      </c>
    </row>
    <row r="56" spans="1:13" ht="48.75" customHeight="1" x14ac:dyDescent="0.4">
      <c r="B56" s="143" t="s">
        <v>129</v>
      </c>
      <c r="C56" s="143"/>
      <c r="D56" s="143"/>
      <c r="E56" s="143"/>
      <c r="F56" s="143"/>
      <c r="G56" s="143"/>
      <c r="H56" s="143"/>
      <c r="I56" s="143"/>
      <c r="J56" s="143"/>
    </row>
    <row r="57" spans="1:13" ht="15" customHeight="1" x14ac:dyDescent="0.4">
      <c r="C57" s="8"/>
      <c r="D57" s="68"/>
      <c r="M57" s="69"/>
    </row>
    <row r="58" spans="1:13" ht="15" customHeight="1" x14ac:dyDescent="0.4">
      <c r="C58" s="8"/>
      <c r="D58" s="68"/>
      <c r="M58" s="69"/>
    </row>
    <row r="59" spans="1:13" ht="15" customHeight="1" x14ac:dyDescent="0.4">
      <c r="C59" s="8"/>
      <c r="D59" s="70"/>
      <c r="I59" s="10"/>
      <c r="M59" s="69"/>
    </row>
    <row r="60" spans="1:13" ht="15" customHeight="1" x14ac:dyDescent="0.4">
      <c r="C60" s="71"/>
      <c r="D60" s="72"/>
      <c r="E60" s="10"/>
      <c r="F60" s="10"/>
      <c r="G60" s="10"/>
      <c r="H60" s="10"/>
      <c r="I60" s="10"/>
      <c r="M60" s="69"/>
    </row>
    <row r="61" spans="1:13" ht="15" customHeight="1" x14ac:dyDescent="0.4">
      <c r="C61" s="71"/>
      <c r="D61" s="72"/>
      <c r="E61" s="10"/>
      <c r="F61" s="10"/>
      <c r="G61" s="10"/>
      <c r="H61" s="10"/>
      <c r="I61" s="10"/>
      <c r="M61" s="69"/>
    </row>
    <row r="62" spans="1:13" ht="15" customHeight="1" x14ac:dyDescent="0.4">
      <c r="B62" s="136"/>
      <c r="C62" s="136"/>
    </row>
    <row r="63" spans="1:13" ht="15" customHeight="1" x14ac:dyDescent="0.4">
      <c r="D63" s="8"/>
    </row>
    <row r="64" spans="1:13" ht="15" customHeight="1" x14ac:dyDescent="0.4">
      <c r="D64" s="8"/>
    </row>
    <row r="65" spans="4:4" ht="15" customHeight="1" x14ac:dyDescent="0.4"/>
    <row r="66" spans="4:4" ht="15" customHeight="1" x14ac:dyDescent="0.4">
      <c r="D66" s="8"/>
    </row>
    <row r="67" spans="4:4" ht="15" customHeight="1" x14ac:dyDescent="0.4"/>
    <row r="68" spans="4:4" ht="15" customHeight="1" x14ac:dyDescent="0.4"/>
    <row r="69" spans="4:4" ht="15" customHeight="1" x14ac:dyDescent="0.4"/>
  </sheetData>
  <mergeCells count="57">
    <mergeCell ref="A1:E1"/>
    <mergeCell ref="E3:J3"/>
    <mergeCell ref="E4:J4"/>
    <mergeCell ref="B5:C5"/>
    <mergeCell ref="E6:F6"/>
    <mergeCell ref="H6:J6"/>
    <mergeCell ref="E7:F7"/>
    <mergeCell ref="H7:J7"/>
    <mergeCell ref="E8:F8"/>
    <mergeCell ref="H8:J8"/>
    <mergeCell ref="C9:C13"/>
    <mergeCell ref="E9:F9"/>
    <mergeCell ref="H9:J9"/>
    <mergeCell ref="E10:F10"/>
    <mergeCell ref="H10:J10"/>
    <mergeCell ref="E11:F11"/>
    <mergeCell ref="C26:J26"/>
    <mergeCell ref="H11:J11"/>
    <mergeCell ref="E12:F12"/>
    <mergeCell ref="H12:J12"/>
    <mergeCell ref="E13:F13"/>
    <mergeCell ref="H13:J13"/>
    <mergeCell ref="G15:J15"/>
    <mergeCell ref="B17:C17"/>
    <mergeCell ref="G17:H17"/>
    <mergeCell ref="B18:C18"/>
    <mergeCell ref="C21:J24"/>
    <mergeCell ref="B25:E25"/>
    <mergeCell ref="E41:J41"/>
    <mergeCell ref="C27:J27"/>
    <mergeCell ref="C28:J28"/>
    <mergeCell ref="C29:J29"/>
    <mergeCell ref="C30:J30"/>
    <mergeCell ref="E32:F32"/>
    <mergeCell ref="G32:J37"/>
    <mergeCell ref="E33:F33"/>
    <mergeCell ref="E34:F34"/>
    <mergeCell ref="E35:F35"/>
    <mergeCell ref="E36:F36"/>
    <mergeCell ref="E37:F37"/>
    <mergeCell ref="E38:F38"/>
    <mergeCell ref="G38:J38"/>
    <mergeCell ref="C40:D40"/>
    <mergeCell ref="E40:J40"/>
    <mergeCell ref="B62:C62"/>
    <mergeCell ref="B42:E42"/>
    <mergeCell ref="C43:J43"/>
    <mergeCell ref="C44:D44"/>
    <mergeCell ref="E44:J44"/>
    <mergeCell ref="B49:C49"/>
    <mergeCell ref="E50:F50"/>
    <mergeCell ref="G50:J50"/>
    <mergeCell ref="E51:J51"/>
    <mergeCell ref="E52:F52"/>
    <mergeCell ref="G52:J52"/>
    <mergeCell ref="E53:F53"/>
    <mergeCell ref="B56:J56"/>
  </mergeCells>
  <phoneticPr fontId="1"/>
  <dataValidations count="1">
    <dataValidation type="list" allowBlank="1" showInputMessage="1" showErrorMessage="1" sqref="G7:G13" xr:uid="{C5176F21-070C-46CC-99E3-31E81F2DBCC7}">
      <formula1>$R$7:$R$13</formula1>
    </dataValidation>
  </dataValidations>
  <hyperlinks>
    <hyperlink ref="E44" r:id="rId1" xr:uid="{6B1F9D78-F87B-469E-A8D3-13D228E4718B}"/>
  </hyperlinks>
  <printOptions horizontalCentered="1"/>
  <pageMargins left="0.23622047244094491" right="0.23622047244094491" top="0.35433070866141736" bottom="0.35433070866141736" header="0" footer="0"/>
  <pageSetup paperSize="9" scale="82"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第１回理事会（展示)</vt:lpstr>
      <vt:lpstr>会場レイアウト図①</vt:lpstr>
      <vt:lpstr>会場レイアウト図②</vt:lpstr>
      <vt:lpstr>各部門基準(展示)</vt:lpstr>
      <vt:lpstr>1_国語（書道）</vt:lpstr>
      <vt:lpstr>2_国語（文芸）</vt:lpstr>
      <vt:lpstr>3_社会</vt:lpstr>
      <vt:lpstr>4_数学</vt:lpstr>
      <vt:lpstr>5_科学</vt:lpstr>
      <vt:lpstr>6_美術科①_</vt:lpstr>
      <vt:lpstr>7_美術部②_</vt:lpstr>
      <vt:lpstr>8_技術</vt:lpstr>
      <vt:lpstr>9_家庭科</vt:lpstr>
      <vt:lpstr>10_特別活動</vt:lpstr>
      <vt:lpstr>11_特支学級</vt:lpstr>
      <vt:lpstr>12_特支学校</vt:lpstr>
      <vt:lpstr>13_茶道</vt:lpstr>
      <vt:lpstr>14_NIE</vt:lpstr>
      <vt:lpstr>'1_国語（書道）'!Print_Area</vt:lpstr>
      <vt:lpstr>'10_特別活動'!Print_Area</vt:lpstr>
      <vt:lpstr>'11_特支学級'!Print_Area</vt:lpstr>
      <vt:lpstr>'12_特支学校'!Print_Area</vt:lpstr>
      <vt:lpstr>'13_茶道'!Print_Area</vt:lpstr>
      <vt:lpstr>'14_NIE'!Print_Area</vt:lpstr>
      <vt:lpstr>'2_国語（文芸）'!Print_Area</vt:lpstr>
      <vt:lpstr>'3_社会'!Print_Area</vt:lpstr>
      <vt:lpstr>'4_数学'!Print_Area</vt:lpstr>
      <vt:lpstr>'5_科学'!Print_Area</vt:lpstr>
      <vt:lpstr>'6_美術科①_'!Print_Area</vt:lpstr>
      <vt:lpstr>'7_美術部②_'!Print_Area</vt:lpstr>
      <vt:lpstr>'8_技術'!Print_Area</vt:lpstr>
      <vt:lpstr>'9_家庭科'!Print_Area</vt:lpstr>
      <vt:lpstr>会場レイアウト図①!Print_Area</vt:lpstr>
      <vt:lpstr>会場レイアウト図②!Print_Area</vt:lpstr>
      <vt:lpstr>'各部門基準(展示)'!Print_Area</vt:lpstr>
      <vt:lpstr>'第１回理事会（展示)'!Print_Area</vt:lpstr>
      <vt:lpstr>'各部門基準(展示)'!Print_Titles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沖縄県中学校文化連盟</dc:creator>
  <cp:lastModifiedBy>内原 英祐</cp:lastModifiedBy>
  <cp:lastPrinted>2024-06-24T00:49:23Z</cp:lastPrinted>
  <dcterms:created xsi:type="dcterms:W3CDTF">2023-06-08T06:26:38Z</dcterms:created>
  <dcterms:modified xsi:type="dcterms:W3CDTF">2024-09-18T00:22:17Z</dcterms:modified>
</cp:coreProperties>
</file>